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Data Drive\Data\Project\ICTV\Proposals Secretary\Taxonomy proposals\TPs 2026\S_received\"/>
    </mc:Choice>
  </mc:AlternateContent>
  <xr:revisionPtr revIDLastSave="0" documentId="13_ncr:1_{4701C441-1008-403C-B357-C794C12FC915}" xr6:coauthVersionLast="47" xr6:coauthVersionMax="47" xr10:uidLastSave="{00000000-0000-0000-0000-000000000000}"/>
  <bookViews>
    <workbookView xWindow="31470" yWindow="1455" windowWidth="23010" windowHeight="14055" tabRatio="500"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1" i="2" l="1"/>
  <c r="E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Lauber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<sst xmlns="http://schemas.openxmlformats.org/spreadsheetml/2006/main" count="1208" uniqueCount="345">
  <si>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</si>
  <si>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</si>
  <si>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</si>
  <si>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</si>
  <si>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</si>
  <si>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</si>
  <si>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</si>
  <si>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</si>
  <si>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</si>
  <si>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</si>
  <si>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</si>
  <si>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</si>
  <si>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</si>
  <si>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</si>
  <si>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</si>
  <si>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</si>
  <si>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</si>
  <si>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</si>
  <si>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</si>
  <si>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</si>
  <si>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</si>
  <si>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</si>
  <si>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</si>
  <si>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</si>
  <si>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</si>
  <si>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</si>
  <si>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</si>
  <si>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</si>
  <si>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</si>
  <si>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</si>
  <si>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</si>
  <si>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</si>
  <si>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</si>
  <si>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</si>
  <si>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</si>
  <si>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</si>
  <si>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</si>
  <si>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Riboviria</t>
  </si>
  <si>
    <t>Orthornavirae</t>
  </si>
  <si>
    <t>Pisuviricota</t>
  </si>
  <si>
    <t>Pisoniviricetes</t>
  </si>
  <si>
    <t>Nidovirales</t>
  </si>
  <si>
    <t>Euroniviridae</t>
  </si>
  <si>
    <t>Goneplavirus</t>
  </si>
  <si>
    <t>Create new</t>
  </si>
  <si>
    <t>genus</t>
  </si>
  <si>
    <t>Goneplavirus carcinoplacis</t>
  </si>
  <si>
    <t>BK070324.1</t>
  </si>
  <si>
    <t>Carcinoplax longimana euronivirus</t>
  </si>
  <si>
    <t>ClEV</t>
  </si>
  <si>
    <t>CCG</t>
  </si>
  <si>
    <t>ssRNA(+)</t>
  </si>
  <si>
    <t>invertebrates</t>
  </si>
  <si>
    <t>Varunivirus</t>
  </si>
  <si>
    <t>Varunivirus eriocheiris</t>
  </si>
  <si>
    <t>BK070340.1</t>
  </si>
  <si>
    <t>Eriocheir sinensis euronivirus</t>
  </si>
  <si>
    <t>EsEV</t>
  </si>
  <si>
    <t>Natroniviridae</t>
  </si>
  <si>
    <t>family</t>
  </si>
  <si>
    <t>Alphanatronivirus</t>
  </si>
  <si>
    <t>Alphanatronivirus penaei</t>
  </si>
  <si>
    <t>BK070377.1</t>
  </si>
  <si>
    <t>Penaeus monodon nidovirus</t>
  </si>
  <si>
    <t>PmNV</t>
  </si>
  <si>
    <t>Roniviridae</t>
  </si>
  <si>
    <t>Palokavirus</t>
  </si>
  <si>
    <t>Palokavirus palaemonis</t>
  </si>
  <si>
    <t>BK070372.1</t>
  </si>
  <si>
    <t>Palaemon serratus ronivirus</t>
  </si>
  <si>
    <t>PsRV</t>
  </si>
  <si>
    <t>Mitokavirus</t>
  </si>
  <si>
    <t>Mitokavirus eriocheiris</t>
  </si>
  <si>
    <t>BK070341.1</t>
  </si>
  <si>
    <t>Eriocheir sinensis ronivirus</t>
  </si>
  <si>
    <t>EsRV</t>
  </si>
  <si>
    <t>Maninivirus</t>
  </si>
  <si>
    <t>Maninivirus macrobrachii</t>
  </si>
  <si>
    <t>BK070364.1</t>
  </si>
  <si>
    <t>Macrobrachium nipponense nidovirus</t>
  </si>
  <si>
    <t>MnNV</t>
  </si>
  <si>
    <t>Hydriniviridae</t>
  </si>
  <si>
    <t>Alphahydrinivirus</t>
  </si>
  <si>
    <t>Alphahydrinivirus hydrae</t>
  </si>
  <si>
    <t>BK070355.1</t>
  </si>
  <si>
    <t>Hydra vulgaris nidovirus 1</t>
  </si>
  <si>
    <t>HvNV-1</t>
  </si>
  <si>
    <t>Remoniviridae</t>
  </si>
  <si>
    <t>Alpharemonivirus</t>
  </si>
  <si>
    <t>Alpharemonivirus eurytemorae</t>
  </si>
  <si>
    <t>BK070343.1</t>
  </si>
  <si>
    <t>Eurytemora affinis nidovirus</t>
  </si>
  <si>
    <t>EaNV</t>
  </si>
  <si>
    <t>Abyssoviridae</t>
  </si>
  <si>
    <t>Betaabyssovirus</t>
  </si>
  <si>
    <t>Betaabyssovirus cerastodermatis</t>
  </si>
  <si>
    <t>BK070325.1</t>
  </si>
  <si>
    <t>Cerastoderma edule nidovirus</t>
  </si>
  <si>
    <t>CeNV</t>
  </si>
  <si>
    <t>Gammaabyssovirus</t>
  </si>
  <si>
    <t>Gammaabyssovirus pomaceae</t>
  </si>
  <si>
    <t>BK070381.1</t>
  </si>
  <si>
    <t>Pomacea canaliculata nidovirus</t>
  </si>
  <si>
    <t>PcNV</t>
  </si>
  <si>
    <t>Mononiviridae</t>
  </si>
  <si>
    <t>Betamononivirus</t>
  </si>
  <si>
    <t>Betamononivirus tricladidorum</t>
  </si>
  <si>
    <t>OQ986801.1</t>
  </si>
  <si>
    <t>Flatworm mononi-like virus</t>
  </si>
  <si>
    <t>AIFNV</t>
  </si>
  <si>
    <t>Megarnaviridae</t>
  </si>
  <si>
    <t>Betamegarnavirus</t>
  </si>
  <si>
    <t>Betamegarnavirus lumbrici</t>
  </si>
  <si>
    <t>BK070362.1</t>
  </si>
  <si>
    <t>Lumbricus rubellus nidovirus</t>
  </si>
  <si>
    <t>LrNV</t>
  </si>
  <si>
    <t>Gammamegarnavirus</t>
  </si>
  <si>
    <t>Gammamegarnavirus sentinae</t>
  </si>
  <si>
    <t>XHAIV31, SRR8840828</t>
  </si>
  <si>
    <t>Nidovirales sp. XHAIV31 wastewater</t>
  </si>
  <si>
    <t>WwaNV</t>
  </si>
  <si>
    <t>sewage (S)</t>
  </si>
  <si>
    <t>Deltamegarnavirus</t>
  </si>
  <si>
    <t>Deltamegarnavirus soli</t>
  </si>
  <si>
    <t>XHAIV24, SRR5215306</t>
  </si>
  <si>
    <t>Nidovirales sp. XHAIV24 soil</t>
  </si>
  <si>
    <t>SoaNV-1</t>
  </si>
  <si>
    <t>soil (S)</t>
  </si>
  <si>
    <t>Epsilonmegarnavirus</t>
  </si>
  <si>
    <t>Epsilonmegarnavirus soli</t>
  </si>
  <si>
    <t>XHAIV25, SRR5829926</t>
  </si>
  <si>
    <t>Nidovirales sp. XHAIV25 soil</t>
  </si>
  <si>
    <t>SoaNV-2</t>
  </si>
  <si>
    <t>Triniviridae</t>
  </si>
  <si>
    <t>Alphatrinivirus</t>
  </si>
  <si>
    <t>Alphatrinivirus longidori</t>
  </si>
  <si>
    <t>BK070359.1, BK070360.1, BK070361.1</t>
  </si>
  <si>
    <t>Longidorus elongatus nidovirus segment2</t>
  </si>
  <si>
    <t>LeNV</t>
  </si>
  <si>
    <t>Medioniviridae</t>
  </si>
  <si>
    <t>Alphastolivirus</t>
  </si>
  <si>
    <t>Alphastolivirus botrylli</t>
  </si>
  <si>
    <t>BK066634.1</t>
  </si>
  <si>
    <t>Botryllus schlosseri nidovirus BK066634</t>
  </si>
  <si>
    <t>BsNV</t>
  </si>
  <si>
    <t>Alphactinivirus</t>
  </si>
  <si>
    <t>Alphactinivirus actiniae</t>
  </si>
  <si>
    <t>BK070317.1, BK070318.1</t>
  </si>
  <si>
    <t>Actinia tenebrosa nidovirus segment1</t>
  </si>
  <si>
    <t>AtNV</t>
  </si>
  <si>
    <t>Betactinivirus</t>
  </si>
  <si>
    <t>Betactinivirus exaiptasiae</t>
  </si>
  <si>
    <t>BK070344.1, BK070345.1</t>
  </si>
  <si>
    <t>Exaiptasia diaphana nidovirus segment1</t>
  </si>
  <si>
    <t>EdNV</t>
  </si>
  <si>
    <t>Mesoniviridae</t>
  </si>
  <si>
    <t>Nasenivirus</t>
  </si>
  <si>
    <t>Nasenivirus psyllidorum</t>
  </si>
  <si>
    <t>BK070376.1</t>
  </si>
  <si>
    <t>Paratrioza sinica mesonivirus</t>
  </si>
  <si>
    <t>PsMV</t>
  </si>
  <si>
    <t>Vespanivirus</t>
  </si>
  <si>
    <t>Vespanivirus tetrastichi</t>
  </si>
  <si>
    <t>BK070387.1</t>
  </si>
  <si>
    <t>Tetrastichus brontispae mesonivirus</t>
  </si>
  <si>
    <t>TbMV</t>
  </si>
  <si>
    <t>Orionivirus</t>
  </si>
  <si>
    <t>Orionivirus insidiosum</t>
  </si>
  <si>
    <t>BK070370.1</t>
  </si>
  <si>
    <t>Orius insidiosus mesonivirus</t>
  </si>
  <si>
    <t>OiMV</t>
  </si>
  <si>
    <t>Artactovirus</t>
  </si>
  <si>
    <t>Artactovirus floridae</t>
  </si>
  <si>
    <t>BK070323.1</t>
  </si>
  <si>
    <t>Artace sp mesonivirus</t>
  </si>
  <si>
    <t>ArtMV</t>
  </si>
  <si>
    <t>Phloemivirus</t>
  </si>
  <si>
    <t>Phloemivirus petuniae</t>
  </si>
  <si>
    <t>BK070378.1</t>
  </si>
  <si>
    <t>Petunia associated mesonivirus</t>
  </si>
  <si>
    <t>PetAMV</t>
  </si>
  <si>
    <t>Phloemivirus trialeurodis</t>
  </si>
  <si>
    <t>BK070390.1</t>
  </si>
  <si>
    <t>Trialeurodes vaporariorum mesonivirus</t>
  </si>
  <si>
    <t>TvMV</t>
  </si>
  <si>
    <t>Phloemivirus unaspidis</t>
  </si>
  <si>
    <t>BK070392.1</t>
  </si>
  <si>
    <t>Unaspis mesonilike virus</t>
  </si>
  <si>
    <t>UnaMV</t>
  </si>
  <si>
    <t>Phloemivirus hyalopteri</t>
  </si>
  <si>
    <t>BK070353.1</t>
  </si>
  <si>
    <t>Hyalopterus amygdali mesonivirus</t>
  </si>
  <si>
    <t>HaMV</t>
  </si>
  <si>
    <t>Phloemivirus tuberculati</t>
  </si>
  <si>
    <t>BK070391.1</t>
  </si>
  <si>
    <t>Tuberculatus eggleri mesonivirus</t>
  </si>
  <si>
    <t>TeMV</t>
  </si>
  <si>
    <t>Oxynivirus</t>
  </si>
  <si>
    <t>Oxynivirus oxypestis</t>
  </si>
  <si>
    <t>BK070371.1</t>
  </si>
  <si>
    <t>Oxya chinensis mesonivirus</t>
  </si>
  <si>
    <t>OcMV</t>
  </si>
  <si>
    <t>Ostracovirus</t>
  </si>
  <si>
    <t>Ostracovirus skogsbergiae</t>
  </si>
  <si>
    <t>BK070384.1</t>
  </si>
  <si>
    <t>Skogsbergia sp nidovirus</t>
  </si>
  <si>
    <t>SkoNV</t>
  </si>
  <si>
    <t>Kabovirus</t>
  </si>
  <si>
    <t>Kabovirus euperipatoidis</t>
  </si>
  <si>
    <t>BK070342.1</t>
  </si>
  <si>
    <t>Euperipatoides kanangrensis nidovirus</t>
  </si>
  <si>
    <t>EkNV</t>
  </si>
  <si>
    <t>Vermilivirus</t>
  </si>
  <si>
    <t>Vermilivirus xestocephali</t>
  </si>
  <si>
    <t>BK070395.1</t>
  </si>
  <si>
    <t>Xestocephalus mesoni-like virus</t>
  </si>
  <si>
    <t>XeMV</t>
  </si>
  <si>
    <t>Vermilivirus nilaparvatae</t>
  </si>
  <si>
    <t>BK070369.1</t>
  </si>
  <si>
    <t>Nilaparvata lugens nidovirus</t>
  </si>
  <si>
    <t>NlNV</t>
  </si>
  <si>
    <t>Thripniviridae</t>
  </si>
  <si>
    <t>Alphathripnivirus</t>
  </si>
  <si>
    <t>Alphathripnivirus frankliniellae</t>
  </si>
  <si>
    <t>BK070346.1</t>
  </si>
  <si>
    <t>Frankliniella intonsa nidovirus</t>
  </si>
  <si>
    <t>FiNV</t>
  </si>
  <si>
    <t>Betathripnivirus</t>
  </si>
  <si>
    <t>Betathripnivirus megalurothripis</t>
  </si>
  <si>
    <t>BK070366.1</t>
  </si>
  <si>
    <t>Megalurothrips usitatus nidovirus</t>
  </si>
  <si>
    <t>MuNV</t>
  </si>
  <si>
    <t>Seriniviridae</t>
  </si>
  <si>
    <t>Gammaserinivirus</t>
  </si>
  <si>
    <t>Gammaserinivirus urocteae</t>
  </si>
  <si>
    <t>BK070393.1</t>
  </si>
  <si>
    <t>Uroctea compactilis nidovirus</t>
  </si>
  <si>
    <t>UcNV</t>
  </si>
  <si>
    <t>Betaserinivirus</t>
  </si>
  <si>
    <t>Betaserinivirus microdipoenae</t>
  </si>
  <si>
    <t>BK070367.1</t>
  </si>
  <si>
    <t>Microdipoena pseudojobi nidovirus</t>
  </si>
  <si>
    <t>MpNV</t>
  </si>
  <si>
    <t>Alphaserinivirus</t>
  </si>
  <si>
    <t>Alphaserinivirus araniellae</t>
  </si>
  <si>
    <t>BK070322.1</t>
  </si>
  <si>
    <t>Araniella yaginumai nidovirus</t>
  </si>
  <si>
    <t>AyNV</t>
  </si>
  <si>
    <t>Alphaserinivirus cheiracanthii</t>
  </si>
  <si>
    <t>BK070327.1</t>
  </si>
  <si>
    <t>Cheiracanthium unicum nidovirus</t>
  </si>
  <si>
    <t>CuNV</t>
  </si>
  <si>
    <t>Bifidniviridae</t>
  </si>
  <si>
    <t>Alphabifidnivirus</t>
  </si>
  <si>
    <t>Alphabifidnivirus poecilobdellae</t>
  </si>
  <si>
    <t>BK070380.1</t>
  </si>
  <si>
    <t>Poecilobdella javanica nidovirus</t>
  </si>
  <si>
    <t>PjNV</t>
  </si>
  <si>
    <t>Alphabifidnivirus whitmaniae</t>
  </si>
  <si>
    <t>BK070394.1</t>
  </si>
  <si>
    <t>Whitmania pigra nidovirus</t>
  </si>
  <si>
    <t>WpNV</t>
  </si>
  <si>
    <t>Alphabifidnivirus haemadipsae</t>
  </si>
  <si>
    <t>BK070348.1</t>
  </si>
  <si>
    <t>Haemadipsa cavatuses nidovirus</t>
  </si>
  <si>
    <t>HcNV</t>
  </si>
  <si>
    <t>Continiviridae</t>
  </si>
  <si>
    <t>Alphacontinivirus</t>
  </si>
  <si>
    <t>Alphacontinivirus cionae</t>
  </si>
  <si>
    <t>BK070328.1</t>
  </si>
  <si>
    <t>Ciona savignyi nidovirus</t>
  </si>
  <si>
    <t>CsNV</t>
  </si>
  <si>
    <t>Study Sections</t>
  </si>
  <si>
    <t>[Please select]</t>
  </si>
  <si>
    <t>A</t>
  </si>
  <si>
    <t>Archaeal viruses (A) proposals</t>
  </si>
  <si>
    <t>CG</t>
  </si>
  <si>
    <t>dsDNA</t>
  </si>
  <si>
    <t>algae</t>
  </si>
  <si>
    <t>Create new</t>
  </si>
  <si>
    <t>B</t>
  </si>
  <si>
    <t>Bacterial viruses (B) proposals</t>
  </si>
  <si>
    <t>ssDNA</t>
  </si>
  <si>
    <t>archaea</t>
  </si>
  <si>
    <t>Abolish</t>
  </si>
  <si>
    <t>subgenus</t>
  </si>
  <si>
    <t>D</t>
  </si>
  <si>
    <t>Animal DNA viruses and Retroviruses (D) proposals</t>
  </si>
  <si>
    <t>PG</t>
  </si>
  <si>
    <t>ssDNA(-)</t>
  </si>
  <si>
    <t>bacteria</t>
  </si>
  <si>
    <t>Move</t>
  </si>
  <si>
    <t>F</t>
  </si>
  <si>
    <t>Fungal and protist virus (F) proposals</t>
  </si>
  <si>
    <t>ssDNA(+)</t>
  </si>
  <si>
    <t>freshwater (S)</t>
  </si>
  <si>
    <t>Rename</t>
  </si>
  <si>
    <t>subfamily</t>
  </si>
  <si>
    <t>G</t>
  </si>
  <si>
    <t>General (G) proposals</t>
  </si>
  <si>
    <t>ssDNA(+/-)</t>
  </si>
  <si>
    <t>fungi</t>
  </si>
  <si>
    <t>Move; rename</t>
  </si>
  <si>
    <t>M</t>
  </si>
  <si>
    <t>Animal dsRNA and -ssRNA (M) proposals</t>
  </si>
  <si>
    <t>dsDNA-RT</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</si>
  <si>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</si>
  <si>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</si>
  <si>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</si>
  <si>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</si>
  <si>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</si>
  <si>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</si>
  <si>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</si>
  <si>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</si>
  <si>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</si>
  <si>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</si>
  <si>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</si>
  <si>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</si>
  <si>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</si>
  <si>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</si>
  <si>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</si>
  <si>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</si>
  <si>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</si>
  <si>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</si>
  <si>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</si>
  <si>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</si>
  <si>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</si>
  <si>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</si>
  <si>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</si>
  <si>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</si>
  <si>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</si>
  <si>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</si>
  <si>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</si>
  <si>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</si>
  <si>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</si>
  <si>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</si>
  <si>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</si>
  <si>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</si>
  <si>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</si>
  <si>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</si>
  <si>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</si>
  <si>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</si>
  <si>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</si>
  <si>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vertebrates</t>
  </si>
  <si>
    <r>
      <t xml:space="preserve">family </t>
    </r>
    <r>
      <rPr>
        <i/>
        <sz val="12"/>
        <color theme="1"/>
        <rFont val="Calibri"/>
        <family val="2"/>
      </rPr>
      <t>Megarnaviridae</t>
    </r>
    <r>
      <rPr>
        <sz val="12"/>
        <color theme="1"/>
        <rFont val="Calibri"/>
        <family val="2"/>
        <charset val="1"/>
      </rPr>
      <t xml:space="preserve"> and genus </t>
    </r>
    <r>
      <rPr>
        <i/>
        <sz val="12"/>
        <color theme="1"/>
        <rFont val="Calibri"/>
        <family val="2"/>
      </rPr>
      <t>Alphamegarnavirus</t>
    </r>
    <r>
      <rPr>
        <sz val="12"/>
        <color theme="1"/>
        <rFont val="Calibri"/>
        <family val="2"/>
        <charset val="1"/>
      </rPr>
      <t xml:space="preserve"> are introduced in an accompanying proposal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</si>
</sst>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charset val="1"/>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sz val="10"/>
      <name val="Arial"/>
      <family val="2"/>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
      <i/>
      <sz val="12"/>
      <color theme="1"/>
      <name val="Calibri"/>
      <family val="2"/>
    </font>
  </fonts>
  <fills count="9">
    <fill>
      <patternFill patternType="none"/>
    </fill>
    <fill>
      <patternFill patternType="gray125"/>
    </fill>
    <fill>
      <patternFill patternType="solid">
        <fgColor theme="6" tint="0.39988402966399123"/>
        <bgColor rgb="FFD6DCE5"/>
      </patternFill>
    </fill>
    <fill>
      <patternFill patternType="solid">
        <fgColor theme="0"/>
        <bgColor rgb="FFEDEDED"/>
      </patternFill>
    </fill>
    <fill>
      <patternFill patternType="solid">
        <fgColor theme="6" tint="0.79989013336588644"/>
        <bgColor rgb="FFFFFFFF"/>
      </patternFill>
    </fill>
    <fill>
      <patternFill patternType="solid">
        <fgColor rgb="FFCCFFCC"/>
        <bgColor rgb="FFCCFFFF"/>
      </patternFill>
    </fill>
    <fill>
      <patternFill patternType="solid">
        <fgColor theme="3" tint="0.79989013336588644"/>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27" fillId="2" borderId="0" applyBorder="0" applyProtection="0"/>
  </cellStyleXfs>
  <cellXfs count="43">
    <xf numFmtId="0" fontId="0" fillId="0" borderId="0" xfId="0"/>
    <xf numFmtId="0" fontId="1" fillId="0" borderId="0" xfId="0" applyFont="1" applyAlignment="1">
      <alignment vertical="center"/>
    </xf>
    <xf numFmtId="0" fontId="2" fillId="3" borderId="0" xfId="0" applyFont="1" applyFill="1" applyAlignment="1">
      <alignment horizontal="left" vertical="top" wrapText="1"/>
    </xf>
    <xf numFmtId="0" fontId="0" fillId="4" borderId="1" xfId="0" applyFill="1" applyBorder="1"/>
    <xf numFmtId="0" fontId="0" fillId="5" borderId="1" xfId="0" applyFill="1" applyBorder="1"/>
    <xf numFmtId="0" fontId="3" fillId="5" borderId="1" xfId="0" applyFont="1" applyFill="1" applyBorder="1"/>
    <xf numFmtId="0" fontId="0" fillId="6" borderId="1" xfId="0" applyFill="1" applyBorder="1"/>
    <xf numFmtId="0" fontId="0" fillId="7" borderId="1" xfId="0" applyFill="1" applyBorder="1"/>
    <xf numFmtId="0" fontId="0" fillId="0" borderId="1" xfId="0" applyBorder="1"/>
    <xf numFmtId="0" fontId="4" fillId="4" borderId="1" xfId="1" applyFill="1" applyBorder="1" applyAlignment="1" applyProtection="1">
      <alignment horizontal="center"/>
    </xf>
    <xf numFmtId="0" fontId="8" fillId="3" borderId="3" xfId="0" applyFont="1" applyFill="1" applyBorder="1"/>
    <xf numFmtId="0" fontId="9" fillId="0" borderId="3" xfId="0" applyFont="1" applyBorder="1"/>
    <xf numFmtId="0" fontId="10" fillId="3" borderId="3" xfId="0" applyFont="1" applyFill="1" applyBorder="1"/>
    <xf numFmtId="0" fontId="11" fillId="3" borderId="3" xfId="0" applyFont="1" applyFill="1" applyBorder="1"/>
    <xf numFmtId="0" fontId="11" fillId="0" borderId="0" xfId="0" applyFont="1"/>
    <xf numFmtId="0" fontId="9" fillId="3" borderId="5" xfId="0" applyFont="1" applyFill="1" applyBorder="1"/>
    <xf numFmtId="0" fontId="9" fillId="3" borderId="3" xfId="0" applyFont="1" applyFill="1" applyBorder="1"/>
    <xf numFmtId="0" fontId="0" fillId="3" borderId="3" xfId="0" applyFill="1" applyBorder="1"/>
    <xf numFmtId="0" fontId="14" fillId="0" borderId="6" xfId="0" applyFont="1" applyBorder="1" applyAlignment="1">
      <alignment horizontal="center" vertical="center"/>
    </xf>
    <xf numFmtId="0" fontId="27" fillId="8" borderId="1" xfId="2" applyFill="1" applyBorder="1" applyAlignment="1" applyProtection="1">
      <alignment horizontal="center" vertical="center"/>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xf>
    <xf numFmtId="0" fontId="27" fillId="2" borderId="1" xfId="2" applyBorder="1" applyProtection="1"/>
    <xf numFmtId="0" fontId="24" fillId="0" borderId="0" xfId="0" applyFont="1"/>
    <xf numFmtId="0" fontId="23" fillId="0" borderId="0" xfId="0" applyFont="1"/>
    <xf numFmtId="0" fontId="26" fillId="0" borderId="0" xfId="0" applyFont="1"/>
    <xf numFmtId="0" fontId="14" fillId="4" borderId="6" xfId="0" applyFont="1" applyFill="1" applyBorder="1" applyAlignment="1">
      <alignment horizontal="center" vertical="center"/>
    </xf>
    <xf numFmtId="0" fontId="14" fillId="5" borderId="6" xfId="0" applyFont="1" applyFill="1" applyBorder="1" applyAlignment="1">
      <alignment horizontal="center" vertical="center"/>
    </xf>
    <xf numFmtId="0" fontId="14" fillId="6" borderId="1" xfId="0" applyFont="1" applyFill="1" applyBorder="1" applyAlignment="1">
      <alignment horizontal="center" vertical="center"/>
    </xf>
    <xf numFmtId="0" fontId="14" fillId="7" borderId="7" xfId="0" applyFont="1" applyFill="1" applyBorder="1" applyAlignment="1">
      <alignment horizontal="center" vertical="center"/>
    </xf>
    <xf numFmtId="0" fontId="5" fillId="3" borderId="1" xfId="0" applyFont="1" applyFill="1" applyBorder="1" applyAlignment="1">
      <alignment horizontal="right"/>
    </xf>
    <xf numFmtId="0" fontId="6" fillId="0" borderId="1" xfId="0" applyFont="1" applyBorder="1" applyAlignment="1">
      <alignment horizontal="left"/>
    </xf>
    <xf numFmtId="0" fontId="7" fillId="3" borderId="2" xfId="0" applyFont="1" applyFill="1" applyBorder="1" applyAlignment="1">
      <alignment horizontal="left"/>
    </xf>
    <xf numFmtId="0" fontId="12" fillId="0" borderId="1" xfId="0" applyFont="1" applyBorder="1" applyAlignment="1">
      <alignment horizontal="left"/>
    </xf>
    <xf numFmtId="0" fontId="13" fillId="3" borderId="4" xfId="0" applyFont="1" applyFill="1" applyBorder="1" applyAlignment="1">
      <alignment horizontal="left"/>
    </xf>
  </cellXfs>
  <cellStyles count="3">
    <cellStyle name="Excel Built-in 60% - Accent3" xfId="2" xr:uid="{00000000-0005-0000-0000-000007000000}"/>
    <cellStyle name="Hyperlink" xfId="1"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6.75" customHeight="1">
      <c r="B1" s="1" t="s">
        <v>0</v>
      </c>
    </row>
    <row r="2" spans="2:2" ht="265.2">
      <c r="B2" s="2" t="s">
        <v>1</v>
      </c>
    </row>
  </sheetData>
  <conditionalFormatting sqref="B2">
    <cfRule type="expression" dxfId="6" priority="2">
      <formula>ROW(B2)&gt;5</formula>
    </cfRule>
  </conditionalFormatting>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89"/>
  <sheetViews>
    <sheetView tabSelected="1" topLeftCell="AB1" zoomScale="130" zoomScaleNormal="130" workbookViewId="0">
      <pane ySplit="4" topLeftCell="A32" activePane="bottomLeft" state="frozen"/>
      <selection activeCell="W1" sqref="W1"/>
      <selection pane="bottomLeft" activeCell="AE40" sqref="AE40"/>
    </sheetView>
  </sheetViews>
  <sheetFormatPr defaultColWidth="11.19921875" defaultRowHeight="15.6"/>
  <cols>
    <col min="1" max="1" width="15" style="3" customWidth="1"/>
    <col min="2" max="2" width="9" style="3" customWidth="1"/>
    <col min="3" max="3" width="8.19921875" style="3" customWidth="1"/>
    <col min="4" max="4" width="11.19921875" style="3"/>
    <col min="5" max="15" width="10.69921875" style="3" customWidth="1"/>
    <col min="16" max="16" width="17" style="4" customWidth="1"/>
    <col min="17" max="29" width="10.69921875" style="4" customWidth="1"/>
    <col min="30" max="30" width="31.3984375" style="5" customWidth="1"/>
    <col min="31" max="31" width="31.19921875" style="6" customWidth="1"/>
    <col min="32" max="32" width="27.69921875" style="6" customWidth="1"/>
    <col min="33" max="33" width="16.19921875" style="6" customWidth="1"/>
    <col min="34" max="34" width="27.19921875" style="6" customWidth="1"/>
    <col min="35" max="35" width="17.19921875" style="6" customWidth="1"/>
    <col min="36" max="36" width="20.19921875" style="6" customWidth="1"/>
    <col min="37" max="37" width="12.5" style="6" customWidth="1"/>
    <col min="38" max="39" width="10.69921875" style="7" customWidth="1"/>
    <col min="40" max="40" width="56.69921875" style="8" customWidth="1"/>
  </cols>
  <sheetData>
    <row r="1" spans="1:40" s="14" customFormat="1" ht="23.4">
      <c r="A1" s="9" t="s">
        <v>2</v>
      </c>
      <c r="B1" s="38" t="s">
        <v>3</v>
      </c>
      <c r="C1" s="38"/>
      <c r="D1" s="38"/>
      <c r="E1" s="39" t="str">
        <f ca="1">IF(LEN(cellFilenameFormatErrors)=0,LEFT(cellBaseFilename,9),"Code is automatically derived from the filename: 'YEAR.###X.[STATUS.][v#.]DESCRIPTION.xlsx', X=SC code")</f>
        <v>2026.006S</v>
      </c>
      <c r="F1" s="39"/>
      <c r="G1" s="39"/>
      <c r="H1" s="39"/>
      <c r="I1" s="39"/>
      <c r="J1" s="39"/>
      <c r="K1" s="39"/>
      <c r="L1" s="39"/>
      <c r="M1" s="39"/>
      <c r="N1" s="39"/>
      <c r="O1" s="39"/>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10" t="s">
        <v>4</v>
      </c>
      <c r="AE1" s="11" t="str">
        <f t="array" aca="1" ref="AE1" ca="1">MID(CELL("filename",'Proposal Template'!$B$1),SEARCH("[",CELL("filename",'Proposal Template'!$B$1))+1, SEARCH("]",CELL("filename",'Proposal Template'!$B$1))-SEARCH("[",CELL("filename",'Proposal Template'!$B$1))-1)</f>
        <v>2026.006S.N.v1.Nidovirales_8nfam_34ngen_43nsp.xlsx</v>
      </c>
      <c r="AF1" s="12"/>
      <c r="AG1" s="13"/>
      <c r="AH1" s="13"/>
      <c r="AI1" s="13"/>
      <c r="AJ1" s="13"/>
      <c r="AK1" s="13"/>
      <c r="AL1" s="13"/>
      <c r="AM1" s="13"/>
      <c r="AN1" s="13"/>
    </row>
    <row r="2" spans="1:40" ht="18">
      <c r="A2" s="9" t="s">
        <v>5</v>
      </c>
      <c r="B2" s="38" t="s">
        <v>6</v>
      </c>
      <c r="C2" s="38"/>
      <c r="D2" s="38"/>
      <c r="E2" s="4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+ssRNA (S) proposals</v>
      </c>
      <c r="F2" s="41"/>
      <c r="G2" s="41"/>
      <c r="H2" s="41"/>
      <c r="I2" s="41"/>
      <c r="J2" s="41"/>
      <c r="K2" s="41"/>
      <c r="L2" s="41"/>
      <c r="M2" s="41"/>
      <c r="N2" s="41"/>
      <c r="O2" s="41"/>
      <c r="P2" s="42" t="str">
        <f ca="1">_xlfn.CONCAT(
IF(NOT(ISERROR(AF2)),"","Study Section code ('"&amp;AE2&amp;"') is not valid; ")
)</f>
        <v/>
      </c>
      <c r="Q2" s="42"/>
      <c r="R2" s="42"/>
      <c r="S2" s="42"/>
      <c r="T2" s="42"/>
      <c r="U2" s="42"/>
      <c r="V2" s="42"/>
      <c r="W2" s="42"/>
      <c r="X2" s="42"/>
      <c r="Y2" s="42"/>
      <c r="Z2" s="42"/>
      <c r="AA2" s="42"/>
      <c r="AB2" s="42"/>
      <c r="AC2" s="42"/>
      <c r="AD2" s="15" t="s">
        <v>4</v>
      </c>
      <c r="AE2" s="16" t="str">
        <f ca="1">MID(AE1,9,1)</f>
        <v>S</v>
      </c>
      <c r="AF2" s="16" t="str">
        <f ca="1">VLOOKUP(AE2,studySectionCodeLUT,2,FALSE())</f>
        <v>Animal +ssRNA (S) proposals</v>
      </c>
      <c r="AG2" s="17"/>
      <c r="AH2" s="17"/>
      <c r="AI2" s="17"/>
      <c r="AJ2" s="17"/>
      <c r="AK2" s="17"/>
      <c r="AL2" s="17"/>
      <c r="AM2" s="17"/>
      <c r="AN2" s="17"/>
    </row>
    <row r="3" spans="1:40" ht="36" customHeight="1">
      <c r="A3" s="34" t="s">
        <v>7</v>
      </c>
      <c r="B3" s="34"/>
      <c r="C3" s="34"/>
      <c r="D3" s="34"/>
      <c r="E3" s="34"/>
      <c r="F3" s="34"/>
      <c r="G3" s="34"/>
      <c r="H3" s="34"/>
      <c r="I3" s="34"/>
      <c r="J3" s="34"/>
      <c r="K3" s="34"/>
      <c r="L3" s="34"/>
      <c r="M3" s="34"/>
      <c r="N3" s="34"/>
      <c r="O3" s="34"/>
      <c r="P3" s="35" t="s">
        <v>8</v>
      </c>
      <c r="Q3" s="35"/>
      <c r="R3" s="35"/>
      <c r="S3" s="35"/>
      <c r="T3" s="35"/>
      <c r="U3" s="35"/>
      <c r="V3" s="35"/>
      <c r="W3" s="35"/>
      <c r="X3" s="35"/>
      <c r="Y3" s="35"/>
      <c r="Z3" s="35"/>
      <c r="AA3" s="35"/>
      <c r="AB3" s="35"/>
      <c r="AC3" s="35"/>
      <c r="AD3" s="35"/>
      <c r="AE3" s="36" t="s">
        <v>9</v>
      </c>
      <c r="AF3" s="36"/>
      <c r="AG3" s="36"/>
      <c r="AH3" s="36"/>
      <c r="AI3" s="36"/>
      <c r="AJ3" s="36"/>
      <c r="AK3" s="36"/>
      <c r="AL3" s="37" t="s">
        <v>10</v>
      </c>
      <c r="AM3" s="37"/>
      <c r="AN3" s="18" t="s">
        <v>11</v>
      </c>
    </row>
    <row r="4" spans="1:40" s="29" customFormat="1" ht="31.5" customHeight="1">
      <c r="A4" s="19" t="s">
        <v>12</v>
      </c>
      <c r="B4" s="19" t="s">
        <v>13</v>
      </c>
      <c r="C4" s="19" t="s">
        <v>14</v>
      </c>
      <c r="D4" s="19" t="s">
        <v>15</v>
      </c>
      <c r="E4" s="19" t="s">
        <v>16</v>
      </c>
      <c r="F4" s="19" t="s">
        <v>17</v>
      </c>
      <c r="G4" s="19" t="s">
        <v>18</v>
      </c>
      <c r="H4" s="19" t="s">
        <v>19</v>
      </c>
      <c r="I4" s="19" t="s">
        <v>20</v>
      </c>
      <c r="J4" s="19" t="s">
        <v>21</v>
      </c>
      <c r="K4" s="19" t="s">
        <v>22</v>
      </c>
      <c r="L4" s="19" t="s">
        <v>23</v>
      </c>
      <c r="M4" s="19" t="s">
        <v>24</v>
      </c>
      <c r="N4" s="19" t="s">
        <v>25</v>
      </c>
      <c r="O4" s="19" t="s">
        <v>26</v>
      </c>
      <c r="P4" s="20" t="s">
        <v>12</v>
      </c>
      <c r="Q4" s="20" t="s">
        <v>13</v>
      </c>
      <c r="R4" s="20" t="s">
        <v>14</v>
      </c>
      <c r="S4" s="20" t="s">
        <v>15</v>
      </c>
      <c r="T4" s="20" t="s">
        <v>16</v>
      </c>
      <c r="U4" s="20" t="s">
        <v>17</v>
      </c>
      <c r="V4" s="20" t="s">
        <v>18</v>
      </c>
      <c r="W4" s="20" t="s">
        <v>19</v>
      </c>
      <c r="X4" s="20" t="s">
        <v>20</v>
      </c>
      <c r="Y4" s="20" t="s">
        <v>21</v>
      </c>
      <c r="Z4" s="20" t="s">
        <v>22</v>
      </c>
      <c r="AA4" s="20" t="s">
        <v>23</v>
      </c>
      <c r="AB4" s="20" t="s">
        <v>24</v>
      </c>
      <c r="AC4" s="21" t="s">
        <v>25</v>
      </c>
      <c r="AD4" s="22" t="s">
        <v>26</v>
      </c>
      <c r="AE4" s="23" t="s">
        <v>27</v>
      </c>
      <c r="AF4" s="23" t="s">
        <v>28</v>
      </c>
      <c r="AG4" s="23" t="s">
        <v>29</v>
      </c>
      <c r="AH4" s="24" t="s">
        <v>30</v>
      </c>
      <c r="AI4" s="25" t="s">
        <v>31</v>
      </c>
      <c r="AJ4" s="25" t="s">
        <v>32</v>
      </c>
      <c r="AK4" s="25" t="s">
        <v>33</v>
      </c>
      <c r="AL4" s="26" t="s">
        <v>34</v>
      </c>
      <c r="AM4" s="27" t="s">
        <v>35</v>
      </c>
      <c r="AN4" s="28" t="s">
        <v>36</v>
      </c>
    </row>
    <row r="5" spans="1:40">
      <c r="P5" s="4" t="s">
        <v>37</v>
      </c>
      <c r="R5" s="4" t="s">
        <v>38</v>
      </c>
      <c r="T5" s="4" t="s">
        <v>39</v>
      </c>
      <c r="V5" s="4" t="s">
        <v>40</v>
      </c>
      <c r="X5" s="4" t="s">
        <v>41</v>
      </c>
      <c r="Z5" s="4" t="s">
        <v>42</v>
      </c>
      <c r="AB5" s="4" t="s">
        <v>43</v>
      </c>
      <c r="AL5" s="7" t="s">
        <v>44</v>
      </c>
      <c r="AM5" s="7" t="s">
        <v>45</v>
      </c>
    </row>
    <row r="6" spans="1:40">
      <c r="P6" s="4" t="s">
        <v>37</v>
      </c>
      <c r="R6" s="4" t="s">
        <v>38</v>
      </c>
      <c r="T6" s="4" t="s">
        <v>39</v>
      </c>
      <c r="V6" s="4" t="s">
        <v>40</v>
      </c>
      <c r="X6" s="4" t="s">
        <v>41</v>
      </c>
      <c r="Z6" s="4" t="s">
        <v>42</v>
      </c>
      <c r="AB6" s="4" t="s">
        <v>43</v>
      </c>
      <c r="AD6" s="5" t="s">
        <v>46</v>
      </c>
      <c r="AE6" s="6" t="s">
        <v>47</v>
      </c>
      <c r="AF6" s="6" t="s">
        <v>48</v>
      </c>
      <c r="AG6" s="6" t="s">
        <v>49</v>
      </c>
      <c r="AI6" s="6" t="s">
        <v>50</v>
      </c>
      <c r="AJ6" s="6" t="s">
        <v>51</v>
      </c>
      <c r="AK6" s="6" t="s">
        <v>52</v>
      </c>
      <c r="AL6" s="7" t="s">
        <v>44</v>
      </c>
      <c r="AM6" s="7" t="s">
        <v>4</v>
      </c>
    </row>
    <row r="7" spans="1:40">
      <c r="P7" s="4" t="s">
        <v>37</v>
      </c>
      <c r="R7" s="4" t="s">
        <v>38</v>
      </c>
      <c r="T7" s="4" t="s">
        <v>39</v>
      </c>
      <c r="V7" s="4" t="s">
        <v>40</v>
      </c>
      <c r="X7" s="4" t="s">
        <v>41</v>
      </c>
      <c r="Z7" s="4" t="s">
        <v>42</v>
      </c>
      <c r="AB7" s="4" t="s">
        <v>53</v>
      </c>
      <c r="AL7" s="7" t="s">
        <v>44</v>
      </c>
      <c r="AM7" s="7" t="s">
        <v>45</v>
      </c>
    </row>
    <row r="8" spans="1:40">
      <c r="P8" s="4" t="s">
        <v>37</v>
      </c>
      <c r="R8" s="4" t="s">
        <v>38</v>
      </c>
      <c r="T8" s="4" t="s">
        <v>39</v>
      </c>
      <c r="V8" s="4" t="s">
        <v>40</v>
      </c>
      <c r="X8" s="4" t="s">
        <v>41</v>
      </c>
      <c r="Z8" s="4" t="s">
        <v>42</v>
      </c>
      <c r="AB8" s="4" t="s">
        <v>53</v>
      </c>
      <c r="AD8" s="5" t="s">
        <v>54</v>
      </c>
      <c r="AE8" s="6" t="s">
        <v>55</v>
      </c>
      <c r="AF8" s="6" t="s">
        <v>56</v>
      </c>
      <c r="AG8" s="6" t="s">
        <v>57</v>
      </c>
      <c r="AI8" s="6" t="s">
        <v>50</v>
      </c>
      <c r="AJ8" s="6" t="s">
        <v>51</v>
      </c>
      <c r="AK8" s="6" t="s">
        <v>52</v>
      </c>
      <c r="AL8" s="7" t="s">
        <v>44</v>
      </c>
      <c r="AM8" s="7" t="s">
        <v>4</v>
      </c>
    </row>
    <row r="9" spans="1:40">
      <c r="P9" s="4" t="s">
        <v>37</v>
      </c>
      <c r="R9" s="4" t="s">
        <v>38</v>
      </c>
      <c r="T9" s="4" t="s">
        <v>39</v>
      </c>
      <c r="V9" s="4" t="s">
        <v>40</v>
      </c>
      <c r="X9" s="4" t="s">
        <v>41</v>
      </c>
      <c r="Z9" s="4" t="s">
        <v>58</v>
      </c>
      <c r="AL9" s="7" t="s">
        <v>44</v>
      </c>
      <c r="AM9" s="7" t="s">
        <v>59</v>
      </c>
    </row>
    <row r="10" spans="1:40">
      <c r="P10" s="4" t="s">
        <v>37</v>
      </c>
      <c r="R10" s="4" t="s">
        <v>38</v>
      </c>
      <c r="T10" s="4" t="s">
        <v>39</v>
      </c>
      <c r="V10" s="4" t="s">
        <v>40</v>
      </c>
      <c r="X10" s="4" t="s">
        <v>41</v>
      </c>
      <c r="Z10" s="4" t="s">
        <v>58</v>
      </c>
      <c r="AB10" s="4" t="s">
        <v>60</v>
      </c>
      <c r="AL10" s="7" t="s">
        <v>44</v>
      </c>
      <c r="AM10" s="7" t="s">
        <v>45</v>
      </c>
    </row>
    <row r="11" spans="1:40">
      <c r="P11" s="4" t="s">
        <v>37</v>
      </c>
      <c r="R11" s="4" t="s">
        <v>38</v>
      </c>
      <c r="T11" s="4" t="s">
        <v>39</v>
      </c>
      <c r="V11" s="4" t="s">
        <v>40</v>
      </c>
      <c r="X11" s="4" t="s">
        <v>41</v>
      </c>
      <c r="Z11" s="4" t="s">
        <v>58</v>
      </c>
      <c r="AB11" s="4" t="s">
        <v>60</v>
      </c>
      <c r="AD11" s="5" t="s">
        <v>61</v>
      </c>
      <c r="AE11" s="6" t="s">
        <v>62</v>
      </c>
      <c r="AF11" s="6" t="s">
        <v>63</v>
      </c>
      <c r="AG11" s="6" t="s">
        <v>64</v>
      </c>
      <c r="AI11" s="6" t="s">
        <v>50</v>
      </c>
      <c r="AJ11" s="6" t="s">
        <v>51</v>
      </c>
      <c r="AK11" s="6" t="s">
        <v>52</v>
      </c>
      <c r="AL11" s="7" t="s">
        <v>44</v>
      </c>
      <c r="AM11" s="7" t="s">
        <v>4</v>
      </c>
    </row>
    <row r="12" spans="1:40">
      <c r="P12" s="4" t="s">
        <v>37</v>
      </c>
      <c r="R12" s="4" t="s">
        <v>38</v>
      </c>
      <c r="T12" s="4" t="s">
        <v>39</v>
      </c>
      <c r="V12" s="4" t="s">
        <v>40</v>
      </c>
      <c r="X12" s="4" t="s">
        <v>41</v>
      </c>
      <c r="Z12" s="4" t="s">
        <v>65</v>
      </c>
      <c r="AB12" s="4" t="s">
        <v>66</v>
      </c>
      <c r="AL12" s="7" t="s">
        <v>44</v>
      </c>
      <c r="AM12" s="7" t="s">
        <v>45</v>
      </c>
    </row>
    <row r="13" spans="1:40">
      <c r="P13" s="4" t="s">
        <v>37</v>
      </c>
      <c r="R13" s="4" t="s">
        <v>38</v>
      </c>
      <c r="T13" s="4" t="s">
        <v>39</v>
      </c>
      <c r="V13" s="4" t="s">
        <v>40</v>
      </c>
      <c r="X13" s="4" t="s">
        <v>41</v>
      </c>
      <c r="Z13" s="4" t="s">
        <v>65</v>
      </c>
      <c r="AB13" s="4" t="s">
        <v>66</v>
      </c>
      <c r="AD13" s="5" t="s">
        <v>67</v>
      </c>
      <c r="AE13" s="6" t="s">
        <v>68</v>
      </c>
      <c r="AF13" s="6" t="s">
        <v>69</v>
      </c>
      <c r="AG13" s="6" t="s">
        <v>70</v>
      </c>
      <c r="AI13" s="6" t="s">
        <v>50</v>
      </c>
      <c r="AJ13" s="6" t="s">
        <v>51</v>
      </c>
      <c r="AK13" s="6" t="s">
        <v>52</v>
      </c>
      <c r="AL13" s="7" t="s">
        <v>44</v>
      </c>
      <c r="AM13" s="7" t="s">
        <v>4</v>
      </c>
    </row>
    <row r="14" spans="1:40">
      <c r="P14" s="4" t="s">
        <v>37</v>
      </c>
      <c r="R14" s="4" t="s">
        <v>38</v>
      </c>
      <c r="T14" s="4" t="s">
        <v>39</v>
      </c>
      <c r="V14" s="4" t="s">
        <v>40</v>
      </c>
      <c r="X14" s="4" t="s">
        <v>41</v>
      </c>
      <c r="Z14" s="4" t="s">
        <v>65</v>
      </c>
      <c r="AB14" s="4" t="s">
        <v>71</v>
      </c>
      <c r="AL14" s="7" t="s">
        <v>44</v>
      </c>
      <c r="AM14" s="7" t="s">
        <v>45</v>
      </c>
    </row>
    <row r="15" spans="1:40">
      <c r="P15" s="4" t="s">
        <v>37</v>
      </c>
      <c r="R15" s="4" t="s">
        <v>38</v>
      </c>
      <c r="T15" s="4" t="s">
        <v>39</v>
      </c>
      <c r="V15" s="4" t="s">
        <v>40</v>
      </c>
      <c r="X15" s="4" t="s">
        <v>41</v>
      </c>
      <c r="Z15" s="4" t="s">
        <v>65</v>
      </c>
      <c r="AB15" s="4" t="s">
        <v>71</v>
      </c>
      <c r="AD15" s="5" t="s">
        <v>72</v>
      </c>
      <c r="AE15" s="6" t="s">
        <v>73</v>
      </c>
      <c r="AF15" s="6" t="s">
        <v>74</v>
      </c>
      <c r="AG15" s="6" t="s">
        <v>75</v>
      </c>
      <c r="AI15" s="6" t="s">
        <v>50</v>
      </c>
      <c r="AJ15" s="6" t="s">
        <v>51</v>
      </c>
      <c r="AK15" s="6" t="s">
        <v>52</v>
      </c>
      <c r="AL15" s="7" t="s">
        <v>44</v>
      </c>
      <c r="AM15" s="7" t="s">
        <v>4</v>
      </c>
    </row>
    <row r="16" spans="1:40">
      <c r="P16" s="4" t="s">
        <v>37</v>
      </c>
      <c r="R16" s="4" t="s">
        <v>38</v>
      </c>
      <c r="T16" s="4" t="s">
        <v>39</v>
      </c>
      <c r="V16" s="4" t="s">
        <v>40</v>
      </c>
      <c r="X16" s="4" t="s">
        <v>41</v>
      </c>
      <c r="Z16" s="4" t="s">
        <v>65</v>
      </c>
      <c r="AB16" s="4" t="s">
        <v>76</v>
      </c>
      <c r="AL16" s="7" t="s">
        <v>44</v>
      </c>
      <c r="AM16" s="7" t="s">
        <v>45</v>
      </c>
    </row>
    <row r="17" spans="16:40">
      <c r="P17" s="4" t="s">
        <v>37</v>
      </c>
      <c r="R17" s="4" t="s">
        <v>38</v>
      </c>
      <c r="T17" s="4" t="s">
        <v>39</v>
      </c>
      <c r="V17" s="4" t="s">
        <v>40</v>
      </c>
      <c r="X17" s="4" t="s">
        <v>41</v>
      </c>
      <c r="Z17" s="4" t="s">
        <v>65</v>
      </c>
      <c r="AB17" s="4" t="s">
        <v>76</v>
      </c>
      <c r="AD17" s="5" t="s">
        <v>77</v>
      </c>
      <c r="AE17" s="6" t="s">
        <v>78</v>
      </c>
      <c r="AF17" s="6" t="s">
        <v>79</v>
      </c>
      <c r="AG17" s="6" t="s">
        <v>80</v>
      </c>
      <c r="AI17" s="6" t="s">
        <v>50</v>
      </c>
      <c r="AJ17" s="6" t="s">
        <v>51</v>
      </c>
      <c r="AK17" s="6" t="s">
        <v>52</v>
      </c>
      <c r="AL17" s="7" t="s">
        <v>44</v>
      </c>
      <c r="AM17" s="7" t="s">
        <v>4</v>
      </c>
    </row>
    <row r="18" spans="16:40">
      <c r="P18" s="4" t="s">
        <v>37</v>
      </c>
      <c r="R18" s="4" t="s">
        <v>38</v>
      </c>
      <c r="T18" s="4" t="s">
        <v>39</v>
      </c>
      <c r="V18" s="4" t="s">
        <v>40</v>
      </c>
      <c r="X18" s="4" t="s">
        <v>41</v>
      </c>
      <c r="Z18" s="4" t="s">
        <v>81</v>
      </c>
      <c r="AL18" s="7" t="s">
        <v>44</v>
      </c>
      <c r="AM18" s="7" t="s">
        <v>59</v>
      </c>
    </row>
    <row r="19" spans="16:40">
      <c r="P19" s="4" t="s">
        <v>37</v>
      </c>
      <c r="R19" s="4" t="s">
        <v>38</v>
      </c>
      <c r="T19" s="4" t="s">
        <v>39</v>
      </c>
      <c r="V19" s="4" t="s">
        <v>40</v>
      </c>
      <c r="X19" s="4" t="s">
        <v>41</v>
      </c>
      <c r="Z19" s="4" t="s">
        <v>81</v>
      </c>
      <c r="AB19" s="4" t="s">
        <v>82</v>
      </c>
      <c r="AL19" s="7" t="s">
        <v>44</v>
      </c>
      <c r="AM19" s="7" t="s">
        <v>45</v>
      </c>
    </row>
    <row r="20" spans="16:40">
      <c r="P20" s="4" t="s">
        <v>37</v>
      </c>
      <c r="R20" s="4" t="s">
        <v>38</v>
      </c>
      <c r="T20" s="4" t="s">
        <v>39</v>
      </c>
      <c r="V20" s="4" t="s">
        <v>40</v>
      </c>
      <c r="X20" s="4" t="s">
        <v>41</v>
      </c>
      <c r="Z20" s="4" t="s">
        <v>81</v>
      </c>
      <c r="AB20" s="4" t="s">
        <v>82</v>
      </c>
      <c r="AD20" s="5" t="s">
        <v>83</v>
      </c>
      <c r="AE20" s="6" t="s">
        <v>84</v>
      </c>
      <c r="AF20" s="6" t="s">
        <v>85</v>
      </c>
      <c r="AG20" s="6" t="s">
        <v>86</v>
      </c>
      <c r="AI20" s="6" t="s">
        <v>50</v>
      </c>
      <c r="AJ20" s="6" t="s">
        <v>51</v>
      </c>
      <c r="AK20" s="6" t="s">
        <v>52</v>
      </c>
      <c r="AL20" s="7" t="s">
        <v>44</v>
      </c>
      <c r="AM20" s="7" t="s">
        <v>4</v>
      </c>
    </row>
    <row r="21" spans="16:40">
      <c r="P21" s="4" t="s">
        <v>37</v>
      </c>
      <c r="R21" s="4" t="s">
        <v>38</v>
      </c>
      <c r="T21" s="4" t="s">
        <v>39</v>
      </c>
      <c r="V21" s="4" t="s">
        <v>40</v>
      </c>
      <c r="X21" s="4" t="s">
        <v>41</v>
      </c>
      <c r="Z21" s="4" t="s">
        <v>87</v>
      </c>
      <c r="AL21" s="7" t="s">
        <v>44</v>
      </c>
      <c r="AM21" s="7" t="s">
        <v>59</v>
      </c>
    </row>
    <row r="22" spans="16:40">
      <c r="P22" s="4" t="s">
        <v>37</v>
      </c>
      <c r="R22" s="4" t="s">
        <v>38</v>
      </c>
      <c r="T22" s="4" t="s">
        <v>39</v>
      </c>
      <c r="V22" s="4" t="s">
        <v>40</v>
      </c>
      <c r="X22" s="4" t="s">
        <v>41</v>
      </c>
      <c r="Z22" s="4" t="s">
        <v>87</v>
      </c>
      <c r="AB22" s="4" t="s">
        <v>88</v>
      </c>
      <c r="AL22" s="7" t="s">
        <v>44</v>
      </c>
      <c r="AM22" s="7" t="s">
        <v>45</v>
      </c>
    </row>
    <row r="23" spans="16:40">
      <c r="P23" s="4" t="s">
        <v>37</v>
      </c>
      <c r="R23" s="4" t="s">
        <v>38</v>
      </c>
      <c r="T23" s="4" t="s">
        <v>39</v>
      </c>
      <c r="V23" s="4" t="s">
        <v>40</v>
      </c>
      <c r="X23" s="4" t="s">
        <v>41</v>
      </c>
      <c r="Z23" s="4" t="s">
        <v>87</v>
      </c>
      <c r="AB23" s="4" t="s">
        <v>88</v>
      </c>
      <c r="AD23" s="5" t="s">
        <v>89</v>
      </c>
      <c r="AE23" s="6" t="s">
        <v>90</v>
      </c>
      <c r="AF23" s="6" t="s">
        <v>91</v>
      </c>
      <c r="AG23" s="6" t="s">
        <v>92</v>
      </c>
      <c r="AI23" s="6" t="s">
        <v>50</v>
      </c>
      <c r="AJ23" s="6" t="s">
        <v>51</v>
      </c>
      <c r="AK23" s="6" t="s">
        <v>52</v>
      </c>
      <c r="AL23" s="7" t="s">
        <v>44</v>
      </c>
      <c r="AM23" s="7" t="s">
        <v>4</v>
      </c>
    </row>
    <row r="24" spans="16:40">
      <c r="P24" s="4" t="s">
        <v>37</v>
      </c>
      <c r="R24" s="4" t="s">
        <v>38</v>
      </c>
      <c r="T24" s="4" t="s">
        <v>39</v>
      </c>
      <c r="V24" s="4" t="s">
        <v>40</v>
      </c>
      <c r="X24" s="4" t="s">
        <v>41</v>
      </c>
      <c r="Z24" s="4" t="s">
        <v>93</v>
      </c>
      <c r="AB24" s="4" t="s">
        <v>94</v>
      </c>
      <c r="AL24" s="7" t="s">
        <v>44</v>
      </c>
      <c r="AM24" s="7" t="s">
        <v>45</v>
      </c>
    </row>
    <row r="25" spans="16:40">
      <c r="P25" s="4" t="s">
        <v>37</v>
      </c>
      <c r="R25" s="4" t="s">
        <v>38</v>
      </c>
      <c r="T25" s="4" t="s">
        <v>39</v>
      </c>
      <c r="V25" s="4" t="s">
        <v>40</v>
      </c>
      <c r="X25" s="4" t="s">
        <v>41</v>
      </c>
      <c r="Z25" s="4" t="s">
        <v>93</v>
      </c>
      <c r="AB25" s="4" t="s">
        <v>94</v>
      </c>
      <c r="AD25" s="5" t="s">
        <v>95</v>
      </c>
      <c r="AE25" s="6" t="s">
        <v>96</v>
      </c>
      <c r="AF25" s="6" t="s">
        <v>97</v>
      </c>
      <c r="AG25" s="6" t="s">
        <v>98</v>
      </c>
      <c r="AI25" s="6" t="s">
        <v>50</v>
      </c>
      <c r="AJ25" s="6" t="s">
        <v>51</v>
      </c>
      <c r="AK25" s="6" t="s">
        <v>52</v>
      </c>
      <c r="AL25" s="7" t="s">
        <v>44</v>
      </c>
      <c r="AM25" s="7" t="s">
        <v>4</v>
      </c>
    </row>
    <row r="26" spans="16:40">
      <c r="P26" s="4" t="s">
        <v>37</v>
      </c>
      <c r="R26" s="4" t="s">
        <v>38</v>
      </c>
      <c r="T26" s="4" t="s">
        <v>39</v>
      </c>
      <c r="V26" s="4" t="s">
        <v>40</v>
      </c>
      <c r="X26" s="4" t="s">
        <v>41</v>
      </c>
      <c r="Z26" s="4" t="s">
        <v>93</v>
      </c>
      <c r="AB26" s="4" t="s">
        <v>99</v>
      </c>
      <c r="AL26" s="7" t="s">
        <v>44</v>
      </c>
      <c r="AM26" s="7" t="s">
        <v>45</v>
      </c>
    </row>
    <row r="27" spans="16:40">
      <c r="P27" s="4" t="s">
        <v>37</v>
      </c>
      <c r="R27" s="4" t="s">
        <v>38</v>
      </c>
      <c r="T27" s="4" t="s">
        <v>39</v>
      </c>
      <c r="V27" s="4" t="s">
        <v>40</v>
      </c>
      <c r="X27" s="4" t="s">
        <v>41</v>
      </c>
      <c r="Z27" s="4" t="s">
        <v>93</v>
      </c>
      <c r="AB27" s="4" t="s">
        <v>99</v>
      </c>
      <c r="AD27" s="5" t="s">
        <v>100</v>
      </c>
      <c r="AE27" s="6" t="s">
        <v>101</v>
      </c>
      <c r="AF27" s="6" t="s">
        <v>102</v>
      </c>
      <c r="AG27" s="6" t="s">
        <v>103</v>
      </c>
      <c r="AI27" s="6" t="s">
        <v>50</v>
      </c>
      <c r="AJ27" s="6" t="s">
        <v>51</v>
      </c>
      <c r="AK27" s="6" t="s">
        <v>52</v>
      </c>
      <c r="AL27" s="7" t="s">
        <v>44</v>
      </c>
      <c r="AM27" s="7" t="s">
        <v>4</v>
      </c>
    </row>
    <row r="28" spans="16:40">
      <c r="P28" s="4" t="s">
        <v>37</v>
      </c>
      <c r="R28" s="4" t="s">
        <v>38</v>
      </c>
      <c r="T28" s="4" t="s">
        <v>39</v>
      </c>
      <c r="V28" s="4" t="s">
        <v>40</v>
      </c>
      <c r="X28" s="4" t="s">
        <v>41</v>
      </c>
      <c r="Z28" s="4" t="s">
        <v>104</v>
      </c>
      <c r="AB28" s="4" t="s">
        <v>105</v>
      </c>
      <c r="AL28" s="7" t="s">
        <v>44</v>
      </c>
      <c r="AM28" s="7" t="s">
        <v>45</v>
      </c>
    </row>
    <row r="29" spans="16:40">
      <c r="P29" s="4" t="s">
        <v>37</v>
      </c>
      <c r="R29" s="4" t="s">
        <v>38</v>
      </c>
      <c r="T29" s="4" t="s">
        <v>39</v>
      </c>
      <c r="V29" s="4" t="s">
        <v>40</v>
      </c>
      <c r="X29" s="4" t="s">
        <v>41</v>
      </c>
      <c r="Z29" s="4" t="s">
        <v>104</v>
      </c>
      <c r="AB29" s="4" t="s">
        <v>105</v>
      </c>
      <c r="AD29" s="5" t="s">
        <v>106</v>
      </c>
      <c r="AE29" s="6" t="s">
        <v>107</v>
      </c>
      <c r="AF29" s="6" t="s">
        <v>108</v>
      </c>
      <c r="AG29" s="6" t="s">
        <v>109</v>
      </c>
      <c r="AI29" s="6" t="s">
        <v>50</v>
      </c>
      <c r="AJ29" s="6" t="s">
        <v>51</v>
      </c>
      <c r="AK29" s="6" t="s">
        <v>52</v>
      </c>
      <c r="AL29" s="7" t="s">
        <v>44</v>
      </c>
      <c r="AM29" s="7" t="s">
        <v>4</v>
      </c>
    </row>
    <row r="30" spans="16:40">
      <c r="P30" s="4" t="s">
        <v>37</v>
      </c>
      <c r="R30" s="4" t="s">
        <v>38</v>
      </c>
      <c r="T30" s="4" t="s">
        <v>39</v>
      </c>
      <c r="V30" s="4" t="s">
        <v>40</v>
      </c>
      <c r="X30" s="4" t="s">
        <v>41</v>
      </c>
      <c r="Z30" s="4" t="s">
        <v>110</v>
      </c>
      <c r="AB30" s="4" t="s">
        <v>111</v>
      </c>
      <c r="AL30" s="7" t="s">
        <v>44</v>
      </c>
      <c r="AM30" s="7" t="s">
        <v>45</v>
      </c>
      <c r="AN30" s="8" t="s">
        <v>344</v>
      </c>
    </row>
    <row r="31" spans="16:40">
      <c r="P31" s="4" t="s">
        <v>37</v>
      </c>
      <c r="R31" s="4" t="s">
        <v>38</v>
      </c>
      <c r="T31" s="4" t="s">
        <v>39</v>
      </c>
      <c r="V31" s="4" t="s">
        <v>40</v>
      </c>
      <c r="X31" s="4" t="s">
        <v>41</v>
      </c>
      <c r="Z31" s="4" t="s">
        <v>110</v>
      </c>
      <c r="AB31" s="4" t="s">
        <v>111</v>
      </c>
      <c r="AD31" s="5" t="s">
        <v>112</v>
      </c>
      <c r="AE31" s="6" t="s">
        <v>113</v>
      </c>
      <c r="AF31" s="6" t="s">
        <v>114</v>
      </c>
      <c r="AG31" s="6" t="s">
        <v>115</v>
      </c>
      <c r="AI31" s="6" t="s">
        <v>50</v>
      </c>
      <c r="AJ31" s="6" t="s">
        <v>51</v>
      </c>
      <c r="AK31" s="6" t="s">
        <v>52</v>
      </c>
      <c r="AL31" s="7" t="s">
        <v>44</v>
      </c>
      <c r="AM31" s="7" t="s">
        <v>4</v>
      </c>
      <c r="AN31" s="8" t="s">
        <v>344</v>
      </c>
    </row>
    <row r="32" spans="16:40">
      <c r="P32" s="4" t="s">
        <v>37</v>
      </c>
      <c r="R32" s="4" t="s">
        <v>38</v>
      </c>
      <c r="T32" s="4" t="s">
        <v>39</v>
      </c>
      <c r="V32" s="4" t="s">
        <v>40</v>
      </c>
      <c r="X32" s="4" t="s">
        <v>41</v>
      </c>
      <c r="Z32" s="4" t="s">
        <v>110</v>
      </c>
      <c r="AB32" s="4" t="s">
        <v>116</v>
      </c>
      <c r="AL32" s="7" t="s">
        <v>44</v>
      </c>
      <c r="AM32" s="7" t="s">
        <v>45</v>
      </c>
      <c r="AN32" s="8" t="s">
        <v>344</v>
      </c>
    </row>
    <row r="33" spans="16:40">
      <c r="P33" s="4" t="s">
        <v>37</v>
      </c>
      <c r="R33" s="4" t="s">
        <v>38</v>
      </c>
      <c r="T33" s="4" t="s">
        <v>39</v>
      </c>
      <c r="V33" s="4" t="s">
        <v>40</v>
      </c>
      <c r="X33" s="4" t="s">
        <v>41</v>
      </c>
      <c r="Z33" s="4" t="s">
        <v>110</v>
      </c>
      <c r="AB33" s="4" t="s">
        <v>116</v>
      </c>
      <c r="AD33" s="5" t="s">
        <v>117</v>
      </c>
      <c r="AE33" s="6" t="s">
        <v>118</v>
      </c>
      <c r="AF33" s="6" t="s">
        <v>119</v>
      </c>
      <c r="AG33" s="6" t="s">
        <v>120</v>
      </c>
      <c r="AI33" s="6" t="s">
        <v>50</v>
      </c>
      <c r="AJ33" s="6" t="s">
        <v>51</v>
      </c>
      <c r="AK33" s="6" t="s">
        <v>121</v>
      </c>
      <c r="AL33" s="7" t="s">
        <v>44</v>
      </c>
      <c r="AM33" s="7" t="s">
        <v>4</v>
      </c>
      <c r="AN33" s="8" t="s">
        <v>344</v>
      </c>
    </row>
    <row r="34" spans="16:40">
      <c r="P34" s="4" t="s">
        <v>37</v>
      </c>
      <c r="R34" s="4" t="s">
        <v>38</v>
      </c>
      <c r="T34" s="4" t="s">
        <v>39</v>
      </c>
      <c r="V34" s="4" t="s">
        <v>40</v>
      </c>
      <c r="X34" s="4" t="s">
        <v>41</v>
      </c>
      <c r="Z34" s="4" t="s">
        <v>110</v>
      </c>
      <c r="AB34" s="4" t="s">
        <v>122</v>
      </c>
      <c r="AL34" s="7" t="s">
        <v>44</v>
      </c>
      <c r="AM34" s="7" t="s">
        <v>45</v>
      </c>
      <c r="AN34" s="8" t="s">
        <v>344</v>
      </c>
    </row>
    <row r="35" spans="16:40">
      <c r="P35" s="4" t="s">
        <v>37</v>
      </c>
      <c r="R35" s="4" t="s">
        <v>38</v>
      </c>
      <c r="T35" s="4" t="s">
        <v>39</v>
      </c>
      <c r="V35" s="4" t="s">
        <v>40</v>
      </c>
      <c r="X35" s="4" t="s">
        <v>41</v>
      </c>
      <c r="Z35" s="4" t="s">
        <v>110</v>
      </c>
      <c r="AB35" s="4" t="s">
        <v>122</v>
      </c>
      <c r="AD35" s="5" t="s">
        <v>123</v>
      </c>
      <c r="AE35" s="6" t="s">
        <v>124</v>
      </c>
      <c r="AF35" s="6" t="s">
        <v>125</v>
      </c>
      <c r="AG35" s="6" t="s">
        <v>126</v>
      </c>
      <c r="AI35" s="6" t="s">
        <v>50</v>
      </c>
      <c r="AJ35" s="6" t="s">
        <v>51</v>
      </c>
      <c r="AK35" s="6" t="s">
        <v>127</v>
      </c>
      <c r="AL35" s="7" t="s">
        <v>44</v>
      </c>
      <c r="AM35" s="7" t="s">
        <v>4</v>
      </c>
      <c r="AN35" s="8" t="s">
        <v>344</v>
      </c>
    </row>
    <row r="36" spans="16:40">
      <c r="P36" s="4" t="s">
        <v>37</v>
      </c>
      <c r="R36" s="4" t="s">
        <v>38</v>
      </c>
      <c r="T36" s="4" t="s">
        <v>39</v>
      </c>
      <c r="V36" s="4" t="s">
        <v>40</v>
      </c>
      <c r="X36" s="4" t="s">
        <v>41</v>
      </c>
      <c r="Z36" s="4" t="s">
        <v>110</v>
      </c>
      <c r="AB36" s="4" t="s">
        <v>128</v>
      </c>
      <c r="AL36" s="7" t="s">
        <v>44</v>
      </c>
      <c r="AM36" s="7" t="s">
        <v>45</v>
      </c>
      <c r="AN36" s="8" t="s">
        <v>344</v>
      </c>
    </row>
    <row r="37" spans="16:40">
      <c r="P37" s="4" t="s">
        <v>37</v>
      </c>
      <c r="R37" s="4" t="s">
        <v>38</v>
      </c>
      <c r="T37" s="4" t="s">
        <v>39</v>
      </c>
      <c r="V37" s="4" t="s">
        <v>40</v>
      </c>
      <c r="X37" s="4" t="s">
        <v>41</v>
      </c>
      <c r="Z37" s="4" t="s">
        <v>110</v>
      </c>
      <c r="AB37" s="4" t="s">
        <v>128</v>
      </c>
      <c r="AD37" s="5" t="s">
        <v>129</v>
      </c>
      <c r="AE37" s="6" t="s">
        <v>130</v>
      </c>
      <c r="AF37" s="6" t="s">
        <v>131</v>
      </c>
      <c r="AG37" s="6" t="s">
        <v>132</v>
      </c>
      <c r="AI37" s="6" t="s">
        <v>50</v>
      </c>
      <c r="AJ37" s="6" t="s">
        <v>51</v>
      </c>
      <c r="AK37" s="6" t="s">
        <v>127</v>
      </c>
      <c r="AL37" s="7" t="s">
        <v>44</v>
      </c>
      <c r="AM37" s="7" t="s">
        <v>4</v>
      </c>
      <c r="AN37" s="8" t="s">
        <v>344</v>
      </c>
    </row>
    <row r="38" spans="16:40">
      <c r="P38" s="4" t="s">
        <v>37</v>
      </c>
      <c r="R38" s="4" t="s">
        <v>38</v>
      </c>
      <c r="T38" s="4" t="s">
        <v>39</v>
      </c>
      <c r="V38" s="4" t="s">
        <v>40</v>
      </c>
      <c r="X38" s="4" t="s">
        <v>41</v>
      </c>
      <c r="Z38" s="4" t="s">
        <v>133</v>
      </c>
      <c r="AL38" s="7" t="s">
        <v>44</v>
      </c>
      <c r="AM38" s="7" t="s">
        <v>59</v>
      </c>
    </row>
    <row r="39" spans="16:40">
      <c r="P39" s="4" t="s">
        <v>37</v>
      </c>
      <c r="R39" s="4" t="s">
        <v>38</v>
      </c>
      <c r="T39" s="4" t="s">
        <v>39</v>
      </c>
      <c r="V39" s="4" t="s">
        <v>40</v>
      </c>
      <c r="X39" s="4" t="s">
        <v>41</v>
      </c>
      <c r="Z39" s="4" t="s">
        <v>133</v>
      </c>
      <c r="AB39" s="4" t="s">
        <v>134</v>
      </c>
      <c r="AL39" s="7" t="s">
        <v>44</v>
      </c>
      <c r="AM39" s="7" t="s">
        <v>45</v>
      </c>
    </row>
    <row r="40" spans="16:40">
      <c r="P40" s="4" t="s">
        <v>37</v>
      </c>
      <c r="R40" s="4" t="s">
        <v>38</v>
      </c>
      <c r="T40" s="4" t="s">
        <v>39</v>
      </c>
      <c r="V40" s="4" t="s">
        <v>40</v>
      </c>
      <c r="X40" s="4" t="s">
        <v>41</v>
      </c>
      <c r="Z40" s="4" t="s">
        <v>133</v>
      </c>
      <c r="AB40" s="4" t="s">
        <v>134</v>
      </c>
      <c r="AD40" s="5" t="s">
        <v>135</v>
      </c>
      <c r="AE40" s="6" t="s">
        <v>136</v>
      </c>
      <c r="AF40" s="6" t="s">
        <v>137</v>
      </c>
      <c r="AG40" s="6" t="s">
        <v>138</v>
      </c>
      <c r="AI40" s="6" t="s">
        <v>50</v>
      </c>
      <c r="AJ40" s="6" t="s">
        <v>51</v>
      </c>
      <c r="AK40" s="6" t="s">
        <v>52</v>
      </c>
      <c r="AL40" s="7" t="s">
        <v>44</v>
      </c>
      <c r="AM40" s="7" t="s">
        <v>4</v>
      </c>
    </row>
    <row r="41" spans="16:40">
      <c r="P41" s="4" t="s">
        <v>37</v>
      </c>
      <c r="R41" s="4" t="s">
        <v>38</v>
      </c>
      <c r="T41" s="4" t="s">
        <v>39</v>
      </c>
      <c r="V41" s="4" t="s">
        <v>40</v>
      </c>
      <c r="X41" s="4" t="s">
        <v>41</v>
      </c>
      <c r="Z41" s="4" t="s">
        <v>139</v>
      </c>
      <c r="AB41" s="4" t="s">
        <v>140</v>
      </c>
      <c r="AL41" s="7" t="s">
        <v>44</v>
      </c>
      <c r="AM41" s="7" t="s">
        <v>45</v>
      </c>
    </row>
    <row r="42" spans="16:40">
      <c r="P42" s="4" t="s">
        <v>37</v>
      </c>
      <c r="R42" s="4" t="s">
        <v>38</v>
      </c>
      <c r="T42" s="4" t="s">
        <v>39</v>
      </c>
      <c r="V42" s="4" t="s">
        <v>40</v>
      </c>
      <c r="X42" s="4" t="s">
        <v>41</v>
      </c>
      <c r="Z42" s="4" t="s">
        <v>139</v>
      </c>
      <c r="AB42" s="4" t="s">
        <v>140</v>
      </c>
      <c r="AD42" s="5" t="s">
        <v>141</v>
      </c>
      <c r="AE42" s="6" t="s">
        <v>142</v>
      </c>
      <c r="AF42" s="6" t="s">
        <v>143</v>
      </c>
      <c r="AG42" s="6" t="s">
        <v>144</v>
      </c>
      <c r="AI42" s="6" t="s">
        <v>50</v>
      </c>
      <c r="AJ42" s="6" t="s">
        <v>51</v>
      </c>
      <c r="AK42" s="6" t="s">
        <v>52</v>
      </c>
      <c r="AL42" s="7" t="s">
        <v>44</v>
      </c>
      <c r="AM42" s="7" t="s">
        <v>4</v>
      </c>
    </row>
    <row r="43" spans="16:40">
      <c r="P43" s="4" t="s">
        <v>37</v>
      </c>
      <c r="R43" s="4" t="s">
        <v>38</v>
      </c>
      <c r="T43" s="4" t="s">
        <v>39</v>
      </c>
      <c r="V43" s="4" t="s">
        <v>40</v>
      </c>
      <c r="X43" s="4" t="s">
        <v>41</v>
      </c>
      <c r="Z43" s="4" t="s">
        <v>139</v>
      </c>
      <c r="AB43" s="4" t="s">
        <v>145</v>
      </c>
      <c r="AL43" s="7" t="s">
        <v>44</v>
      </c>
      <c r="AM43" s="7" t="s">
        <v>45</v>
      </c>
    </row>
    <row r="44" spans="16:40">
      <c r="P44" s="4" t="s">
        <v>37</v>
      </c>
      <c r="R44" s="4" t="s">
        <v>38</v>
      </c>
      <c r="T44" s="4" t="s">
        <v>39</v>
      </c>
      <c r="V44" s="4" t="s">
        <v>40</v>
      </c>
      <c r="X44" s="4" t="s">
        <v>41</v>
      </c>
      <c r="Z44" s="4" t="s">
        <v>139</v>
      </c>
      <c r="AB44" s="4" t="s">
        <v>145</v>
      </c>
      <c r="AD44" s="5" t="s">
        <v>146</v>
      </c>
      <c r="AE44" s="6" t="s">
        <v>147</v>
      </c>
      <c r="AF44" s="6" t="s">
        <v>148</v>
      </c>
      <c r="AG44" s="6" t="s">
        <v>149</v>
      </c>
      <c r="AI44" s="6" t="s">
        <v>50</v>
      </c>
      <c r="AJ44" s="6" t="s">
        <v>51</v>
      </c>
      <c r="AK44" s="6" t="s">
        <v>52</v>
      </c>
      <c r="AL44" s="7" t="s">
        <v>44</v>
      </c>
      <c r="AM44" s="7" t="s">
        <v>4</v>
      </c>
    </row>
    <row r="45" spans="16:40">
      <c r="P45" s="4" t="s">
        <v>37</v>
      </c>
      <c r="R45" s="4" t="s">
        <v>38</v>
      </c>
      <c r="T45" s="4" t="s">
        <v>39</v>
      </c>
      <c r="V45" s="4" t="s">
        <v>40</v>
      </c>
      <c r="X45" s="4" t="s">
        <v>41</v>
      </c>
      <c r="Z45" s="4" t="s">
        <v>139</v>
      </c>
      <c r="AB45" s="4" t="s">
        <v>150</v>
      </c>
      <c r="AL45" s="7" t="s">
        <v>44</v>
      </c>
      <c r="AM45" s="7" t="s">
        <v>45</v>
      </c>
    </row>
    <row r="46" spans="16:40">
      <c r="P46" s="4" t="s">
        <v>37</v>
      </c>
      <c r="R46" s="4" t="s">
        <v>38</v>
      </c>
      <c r="T46" s="4" t="s">
        <v>39</v>
      </c>
      <c r="V46" s="4" t="s">
        <v>40</v>
      </c>
      <c r="X46" s="4" t="s">
        <v>41</v>
      </c>
      <c r="Z46" s="4" t="s">
        <v>139</v>
      </c>
      <c r="AB46" s="4" t="s">
        <v>150</v>
      </c>
      <c r="AD46" s="5" t="s">
        <v>151</v>
      </c>
      <c r="AE46" s="6" t="s">
        <v>152</v>
      </c>
      <c r="AF46" s="6" t="s">
        <v>153</v>
      </c>
      <c r="AG46" s="6" t="s">
        <v>154</v>
      </c>
      <c r="AI46" s="6" t="s">
        <v>50</v>
      </c>
      <c r="AJ46" s="6" t="s">
        <v>51</v>
      </c>
      <c r="AK46" s="6" t="s">
        <v>52</v>
      </c>
      <c r="AL46" s="7" t="s">
        <v>44</v>
      </c>
      <c r="AM46" s="7" t="s">
        <v>4</v>
      </c>
    </row>
    <row r="47" spans="16:40">
      <c r="P47" s="4" t="s">
        <v>37</v>
      </c>
      <c r="R47" s="4" t="s">
        <v>38</v>
      </c>
      <c r="T47" s="4" t="s">
        <v>39</v>
      </c>
      <c r="V47" s="4" t="s">
        <v>40</v>
      </c>
      <c r="X47" s="4" t="s">
        <v>41</v>
      </c>
      <c r="Z47" s="4" t="s">
        <v>155</v>
      </c>
      <c r="AB47" s="4" t="s">
        <v>156</v>
      </c>
      <c r="AD47" s="5" t="s">
        <v>157</v>
      </c>
      <c r="AE47" s="6" t="s">
        <v>158</v>
      </c>
      <c r="AF47" s="6" t="s">
        <v>159</v>
      </c>
      <c r="AG47" s="6" t="s">
        <v>160</v>
      </c>
      <c r="AI47" s="6" t="s">
        <v>50</v>
      </c>
      <c r="AJ47" s="6" t="s">
        <v>51</v>
      </c>
      <c r="AK47" s="6" t="s">
        <v>52</v>
      </c>
      <c r="AL47" s="7" t="s">
        <v>44</v>
      </c>
      <c r="AM47" s="7" t="s">
        <v>4</v>
      </c>
    </row>
    <row r="48" spans="16:40">
      <c r="P48" s="4" t="s">
        <v>37</v>
      </c>
      <c r="R48" s="4" t="s">
        <v>38</v>
      </c>
      <c r="T48" s="4" t="s">
        <v>39</v>
      </c>
      <c r="V48" s="4" t="s">
        <v>40</v>
      </c>
      <c r="X48" s="4" t="s">
        <v>41</v>
      </c>
      <c r="Z48" s="4" t="s">
        <v>155</v>
      </c>
      <c r="AB48" s="4" t="s">
        <v>161</v>
      </c>
      <c r="AL48" s="7" t="s">
        <v>44</v>
      </c>
      <c r="AM48" s="7" t="s">
        <v>45</v>
      </c>
    </row>
    <row r="49" spans="16:39">
      <c r="P49" s="4" t="s">
        <v>37</v>
      </c>
      <c r="R49" s="4" t="s">
        <v>38</v>
      </c>
      <c r="T49" s="4" t="s">
        <v>39</v>
      </c>
      <c r="V49" s="4" t="s">
        <v>40</v>
      </c>
      <c r="X49" s="4" t="s">
        <v>41</v>
      </c>
      <c r="Z49" s="4" t="s">
        <v>155</v>
      </c>
      <c r="AB49" s="4" t="s">
        <v>161</v>
      </c>
      <c r="AD49" s="5" t="s">
        <v>162</v>
      </c>
      <c r="AE49" s="6" t="s">
        <v>163</v>
      </c>
      <c r="AF49" s="6" t="s">
        <v>164</v>
      </c>
      <c r="AG49" s="6" t="s">
        <v>165</v>
      </c>
      <c r="AI49" s="6" t="s">
        <v>50</v>
      </c>
      <c r="AJ49" s="6" t="s">
        <v>51</v>
      </c>
      <c r="AK49" s="6" t="s">
        <v>52</v>
      </c>
      <c r="AL49" s="7" t="s">
        <v>44</v>
      </c>
      <c r="AM49" s="7" t="s">
        <v>4</v>
      </c>
    </row>
    <row r="50" spans="16:39">
      <c r="P50" s="4" t="s">
        <v>37</v>
      </c>
      <c r="R50" s="4" t="s">
        <v>38</v>
      </c>
      <c r="T50" s="4" t="s">
        <v>39</v>
      </c>
      <c r="V50" s="4" t="s">
        <v>40</v>
      </c>
      <c r="X50" s="4" t="s">
        <v>41</v>
      </c>
      <c r="Z50" s="4" t="s">
        <v>155</v>
      </c>
      <c r="AB50" s="4" t="s">
        <v>166</v>
      </c>
      <c r="AL50" s="7" t="s">
        <v>44</v>
      </c>
      <c r="AM50" s="7" t="s">
        <v>45</v>
      </c>
    </row>
    <row r="51" spans="16:39">
      <c r="P51" s="4" t="s">
        <v>37</v>
      </c>
      <c r="R51" s="4" t="s">
        <v>38</v>
      </c>
      <c r="T51" s="4" t="s">
        <v>39</v>
      </c>
      <c r="V51" s="4" t="s">
        <v>40</v>
      </c>
      <c r="X51" s="4" t="s">
        <v>41</v>
      </c>
      <c r="Z51" s="4" t="s">
        <v>155</v>
      </c>
      <c r="AB51" s="4" t="s">
        <v>166</v>
      </c>
      <c r="AD51" s="5" t="s">
        <v>167</v>
      </c>
      <c r="AE51" s="6" t="s">
        <v>168</v>
      </c>
      <c r="AF51" s="6" t="s">
        <v>169</v>
      </c>
      <c r="AG51" s="6" t="s">
        <v>170</v>
      </c>
      <c r="AI51" s="6" t="s">
        <v>50</v>
      </c>
      <c r="AJ51" s="6" t="s">
        <v>51</v>
      </c>
      <c r="AK51" s="6" t="s">
        <v>52</v>
      </c>
      <c r="AL51" s="7" t="s">
        <v>44</v>
      </c>
      <c r="AM51" s="7" t="s">
        <v>4</v>
      </c>
    </row>
    <row r="52" spans="16:39">
      <c r="P52" s="4" t="s">
        <v>37</v>
      </c>
      <c r="R52" s="4" t="s">
        <v>38</v>
      </c>
      <c r="T52" s="4" t="s">
        <v>39</v>
      </c>
      <c r="V52" s="4" t="s">
        <v>40</v>
      </c>
      <c r="X52" s="4" t="s">
        <v>41</v>
      </c>
      <c r="Z52" s="4" t="s">
        <v>155</v>
      </c>
      <c r="AB52" s="4" t="s">
        <v>171</v>
      </c>
      <c r="AL52" s="7" t="s">
        <v>44</v>
      </c>
      <c r="AM52" s="7" t="s">
        <v>45</v>
      </c>
    </row>
    <row r="53" spans="16:39">
      <c r="P53" s="4" t="s">
        <v>37</v>
      </c>
      <c r="R53" s="4" t="s">
        <v>38</v>
      </c>
      <c r="T53" s="4" t="s">
        <v>39</v>
      </c>
      <c r="V53" s="4" t="s">
        <v>40</v>
      </c>
      <c r="X53" s="4" t="s">
        <v>41</v>
      </c>
      <c r="Z53" s="4" t="s">
        <v>155</v>
      </c>
      <c r="AB53" s="4" t="s">
        <v>171</v>
      </c>
      <c r="AD53" s="5" t="s">
        <v>172</v>
      </c>
      <c r="AE53" s="6" t="s">
        <v>173</v>
      </c>
      <c r="AF53" s="6" t="s">
        <v>174</v>
      </c>
      <c r="AG53" s="6" t="s">
        <v>175</v>
      </c>
      <c r="AI53" s="6" t="s">
        <v>50</v>
      </c>
      <c r="AJ53" s="6" t="s">
        <v>51</v>
      </c>
      <c r="AK53" s="6" t="s">
        <v>52</v>
      </c>
      <c r="AL53" s="7" t="s">
        <v>44</v>
      </c>
      <c r="AM53" s="7" t="s">
        <v>4</v>
      </c>
    </row>
    <row r="54" spans="16:39">
      <c r="P54" s="4" t="s">
        <v>37</v>
      </c>
      <c r="R54" s="4" t="s">
        <v>38</v>
      </c>
      <c r="T54" s="4" t="s">
        <v>39</v>
      </c>
      <c r="V54" s="4" t="s">
        <v>40</v>
      </c>
      <c r="X54" s="4" t="s">
        <v>41</v>
      </c>
      <c r="Z54" s="4" t="s">
        <v>155</v>
      </c>
      <c r="AB54" s="4" t="s">
        <v>176</v>
      </c>
      <c r="AL54" s="7" t="s">
        <v>44</v>
      </c>
      <c r="AM54" s="7" t="s">
        <v>45</v>
      </c>
    </row>
    <row r="55" spans="16:39">
      <c r="P55" s="4" t="s">
        <v>37</v>
      </c>
      <c r="R55" s="4" t="s">
        <v>38</v>
      </c>
      <c r="T55" s="4" t="s">
        <v>39</v>
      </c>
      <c r="V55" s="4" t="s">
        <v>40</v>
      </c>
      <c r="X55" s="4" t="s">
        <v>41</v>
      </c>
      <c r="Z55" s="4" t="s">
        <v>155</v>
      </c>
      <c r="AB55" s="4" t="s">
        <v>176</v>
      </c>
      <c r="AD55" s="5" t="s">
        <v>177</v>
      </c>
      <c r="AE55" s="6" t="s">
        <v>178</v>
      </c>
      <c r="AF55" s="6" t="s">
        <v>179</v>
      </c>
      <c r="AG55" s="6" t="s">
        <v>180</v>
      </c>
      <c r="AI55" s="6" t="s">
        <v>50</v>
      </c>
      <c r="AJ55" s="6" t="s">
        <v>51</v>
      </c>
      <c r="AK55" s="6" t="s">
        <v>52</v>
      </c>
      <c r="AL55" s="7" t="s">
        <v>44</v>
      </c>
      <c r="AM55" s="7" t="s">
        <v>4</v>
      </c>
    </row>
    <row r="56" spans="16:39">
      <c r="P56" s="4" t="s">
        <v>37</v>
      </c>
      <c r="R56" s="4" t="s">
        <v>38</v>
      </c>
      <c r="T56" s="4" t="s">
        <v>39</v>
      </c>
      <c r="V56" s="4" t="s">
        <v>40</v>
      </c>
      <c r="X56" s="4" t="s">
        <v>41</v>
      </c>
      <c r="Z56" s="4" t="s">
        <v>155</v>
      </c>
      <c r="AB56" s="4" t="s">
        <v>176</v>
      </c>
      <c r="AD56" s="5" t="s">
        <v>181</v>
      </c>
      <c r="AE56" s="6" t="s">
        <v>182</v>
      </c>
      <c r="AF56" s="6" t="s">
        <v>183</v>
      </c>
      <c r="AG56" s="6" t="s">
        <v>184</v>
      </c>
      <c r="AI56" s="6" t="s">
        <v>50</v>
      </c>
      <c r="AJ56" s="6" t="s">
        <v>51</v>
      </c>
      <c r="AK56" s="6" t="s">
        <v>52</v>
      </c>
      <c r="AL56" s="7" t="s">
        <v>44</v>
      </c>
      <c r="AM56" s="7" t="s">
        <v>4</v>
      </c>
    </row>
    <row r="57" spans="16:39">
      <c r="P57" s="4" t="s">
        <v>37</v>
      </c>
      <c r="R57" s="4" t="s">
        <v>38</v>
      </c>
      <c r="T57" s="4" t="s">
        <v>39</v>
      </c>
      <c r="V57" s="4" t="s">
        <v>40</v>
      </c>
      <c r="X57" s="4" t="s">
        <v>41</v>
      </c>
      <c r="Z57" s="4" t="s">
        <v>155</v>
      </c>
      <c r="AB57" s="4" t="s">
        <v>176</v>
      </c>
      <c r="AD57" s="5" t="s">
        <v>185</v>
      </c>
      <c r="AE57" s="6" t="s">
        <v>186</v>
      </c>
      <c r="AF57" s="6" t="s">
        <v>187</v>
      </c>
      <c r="AG57" s="6" t="s">
        <v>188</v>
      </c>
      <c r="AI57" s="6" t="s">
        <v>50</v>
      </c>
      <c r="AJ57" s="6" t="s">
        <v>51</v>
      </c>
      <c r="AK57" s="6" t="s">
        <v>52</v>
      </c>
      <c r="AL57" s="7" t="s">
        <v>44</v>
      </c>
      <c r="AM57" s="7" t="s">
        <v>4</v>
      </c>
    </row>
    <row r="58" spans="16:39">
      <c r="P58" s="4" t="s">
        <v>37</v>
      </c>
      <c r="R58" s="4" t="s">
        <v>38</v>
      </c>
      <c r="T58" s="4" t="s">
        <v>39</v>
      </c>
      <c r="V58" s="4" t="s">
        <v>40</v>
      </c>
      <c r="X58" s="4" t="s">
        <v>41</v>
      </c>
      <c r="Z58" s="4" t="s">
        <v>155</v>
      </c>
      <c r="AB58" s="4" t="s">
        <v>176</v>
      </c>
      <c r="AD58" s="5" t="s">
        <v>189</v>
      </c>
      <c r="AE58" s="6" t="s">
        <v>190</v>
      </c>
      <c r="AF58" s="6" t="s">
        <v>191</v>
      </c>
      <c r="AG58" s="6" t="s">
        <v>192</v>
      </c>
      <c r="AI58" s="6" t="s">
        <v>50</v>
      </c>
      <c r="AJ58" s="6" t="s">
        <v>51</v>
      </c>
      <c r="AK58" s="6" t="s">
        <v>52</v>
      </c>
      <c r="AL58" s="7" t="s">
        <v>44</v>
      </c>
      <c r="AM58" s="7" t="s">
        <v>4</v>
      </c>
    </row>
    <row r="59" spans="16:39">
      <c r="P59" s="4" t="s">
        <v>37</v>
      </c>
      <c r="R59" s="4" t="s">
        <v>38</v>
      </c>
      <c r="T59" s="4" t="s">
        <v>39</v>
      </c>
      <c r="V59" s="4" t="s">
        <v>40</v>
      </c>
      <c r="X59" s="4" t="s">
        <v>41</v>
      </c>
      <c r="Z59" s="4" t="s">
        <v>155</v>
      </c>
      <c r="AB59" s="4" t="s">
        <v>176</v>
      </c>
      <c r="AD59" s="5" t="s">
        <v>193</v>
      </c>
      <c r="AE59" s="6" t="s">
        <v>194</v>
      </c>
      <c r="AF59" s="6" t="s">
        <v>195</v>
      </c>
      <c r="AG59" s="6" t="s">
        <v>196</v>
      </c>
      <c r="AI59" s="6" t="s">
        <v>50</v>
      </c>
      <c r="AJ59" s="6" t="s">
        <v>51</v>
      </c>
      <c r="AK59" s="6" t="s">
        <v>52</v>
      </c>
      <c r="AL59" s="7" t="s">
        <v>44</v>
      </c>
      <c r="AM59" s="7" t="s">
        <v>4</v>
      </c>
    </row>
    <row r="60" spans="16:39">
      <c r="P60" s="4" t="s">
        <v>37</v>
      </c>
      <c r="R60" s="4" t="s">
        <v>38</v>
      </c>
      <c r="T60" s="4" t="s">
        <v>39</v>
      </c>
      <c r="V60" s="4" t="s">
        <v>40</v>
      </c>
      <c r="X60" s="4" t="s">
        <v>41</v>
      </c>
      <c r="Z60" s="4" t="s">
        <v>155</v>
      </c>
      <c r="AB60" s="4" t="s">
        <v>197</v>
      </c>
      <c r="AL60" s="7" t="s">
        <v>44</v>
      </c>
      <c r="AM60" s="7" t="s">
        <v>45</v>
      </c>
    </row>
    <row r="61" spans="16:39">
      <c r="P61" s="4" t="s">
        <v>37</v>
      </c>
      <c r="R61" s="4" t="s">
        <v>38</v>
      </c>
      <c r="T61" s="4" t="s">
        <v>39</v>
      </c>
      <c r="V61" s="4" t="s">
        <v>40</v>
      </c>
      <c r="X61" s="4" t="s">
        <v>41</v>
      </c>
      <c r="Z61" s="4" t="s">
        <v>155</v>
      </c>
      <c r="AB61" s="4" t="s">
        <v>197</v>
      </c>
      <c r="AD61" s="5" t="s">
        <v>198</v>
      </c>
      <c r="AE61" s="6" t="s">
        <v>199</v>
      </c>
      <c r="AF61" s="6" t="s">
        <v>200</v>
      </c>
      <c r="AG61" s="6" t="s">
        <v>201</v>
      </c>
      <c r="AI61" s="6" t="s">
        <v>50</v>
      </c>
      <c r="AJ61" s="6" t="s">
        <v>51</v>
      </c>
      <c r="AK61" s="6" t="s">
        <v>52</v>
      </c>
      <c r="AL61" s="7" t="s">
        <v>44</v>
      </c>
      <c r="AM61" s="7" t="s">
        <v>4</v>
      </c>
    </row>
    <row r="62" spans="16:39">
      <c r="P62" s="4" t="s">
        <v>37</v>
      </c>
      <c r="R62" s="4" t="s">
        <v>38</v>
      </c>
      <c r="T62" s="4" t="s">
        <v>39</v>
      </c>
      <c r="V62" s="4" t="s">
        <v>40</v>
      </c>
      <c r="X62" s="4" t="s">
        <v>41</v>
      </c>
      <c r="Z62" s="4" t="s">
        <v>155</v>
      </c>
      <c r="AB62" s="4" t="s">
        <v>202</v>
      </c>
      <c r="AL62" s="7" t="s">
        <v>44</v>
      </c>
      <c r="AM62" s="7" t="s">
        <v>45</v>
      </c>
    </row>
    <row r="63" spans="16:39">
      <c r="P63" s="4" t="s">
        <v>37</v>
      </c>
      <c r="R63" s="4" t="s">
        <v>38</v>
      </c>
      <c r="T63" s="4" t="s">
        <v>39</v>
      </c>
      <c r="V63" s="4" t="s">
        <v>40</v>
      </c>
      <c r="X63" s="4" t="s">
        <v>41</v>
      </c>
      <c r="Z63" s="4" t="s">
        <v>155</v>
      </c>
      <c r="AB63" s="4" t="s">
        <v>202</v>
      </c>
      <c r="AD63" s="5" t="s">
        <v>203</v>
      </c>
      <c r="AE63" s="6" t="s">
        <v>204</v>
      </c>
      <c r="AF63" s="6" t="s">
        <v>205</v>
      </c>
      <c r="AG63" s="6" t="s">
        <v>206</v>
      </c>
      <c r="AI63" s="6" t="s">
        <v>50</v>
      </c>
      <c r="AJ63" s="6" t="s">
        <v>51</v>
      </c>
      <c r="AK63" s="6" t="s">
        <v>52</v>
      </c>
      <c r="AL63" s="7" t="s">
        <v>44</v>
      </c>
      <c r="AM63" s="7" t="s">
        <v>4</v>
      </c>
    </row>
    <row r="64" spans="16:39">
      <c r="P64" s="4" t="s">
        <v>37</v>
      </c>
      <c r="R64" s="4" t="s">
        <v>38</v>
      </c>
      <c r="T64" s="4" t="s">
        <v>39</v>
      </c>
      <c r="V64" s="4" t="s">
        <v>40</v>
      </c>
      <c r="X64" s="4" t="s">
        <v>41</v>
      </c>
      <c r="Z64" s="4" t="s">
        <v>155</v>
      </c>
      <c r="AB64" s="4" t="s">
        <v>207</v>
      </c>
      <c r="AL64" s="7" t="s">
        <v>44</v>
      </c>
      <c r="AM64" s="7" t="s">
        <v>45</v>
      </c>
    </row>
    <row r="65" spans="16:39">
      <c r="P65" s="4" t="s">
        <v>37</v>
      </c>
      <c r="R65" s="4" t="s">
        <v>38</v>
      </c>
      <c r="T65" s="4" t="s">
        <v>39</v>
      </c>
      <c r="V65" s="4" t="s">
        <v>40</v>
      </c>
      <c r="X65" s="4" t="s">
        <v>41</v>
      </c>
      <c r="Z65" s="4" t="s">
        <v>155</v>
      </c>
      <c r="AB65" s="4" t="s">
        <v>207</v>
      </c>
      <c r="AD65" s="5" t="s">
        <v>208</v>
      </c>
      <c r="AE65" s="6" t="s">
        <v>209</v>
      </c>
      <c r="AF65" s="6" t="s">
        <v>210</v>
      </c>
      <c r="AG65" s="6" t="s">
        <v>211</v>
      </c>
      <c r="AI65" s="6" t="s">
        <v>50</v>
      </c>
      <c r="AJ65" s="6" t="s">
        <v>51</v>
      </c>
      <c r="AK65" s="6" t="s">
        <v>52</v>
      </c>
      <c r="AL65" s="7" t="s">
        <v>44</v>
      </c>
      <c r="AM65" s="7" t="s">
        <v>4</v>
      </c>
    </row>
    <row r="66" spans="16:39">
      <c r="P66" s="4" t="s">
        <v>37</v>
      </c>
      <c r="R66" s="4" t="s">
        <v>38</v>
      </c>
      <c r="T66" s="4" t="s">
        <v>39</v>
      </c>
      <c r="V66" s="4" t="s">
        <v>40</v>
      </c>
      <c r="X66" s="4" t="s">
        <v>41</v>
      </c>
      <c r="Z66" s="4" t="s">
        <v>155</v>
      </c>
      <c r="AB66" s="4" t="s">
        <v>212</v>
      </c>
      <c r="AL66" s="7" t="s">
        <v>44</v>
      </c>
      <c r="AM66" s="7" t="s">
        <v>45</v>
      </c>
    </row>
    <row r="67" spans="16:39">
      <c r="P67" s="4" t="s">
        <v>37</v>
      </c>
      <c r="R67" s="4" t="s">
        <v>38</v>
      </c>
      <c r="T67" s="4" t="s">
        <v>39</v>
      </c>
      <c r="V67" s="4" t="s">
        <v>40</v>
      </c>
      <c r="X67" s="4" t="s">
        <v>41</v>
      </c>
      <c r="Z67" s="4" t="s">
        <v>155</v>
      </c>
      <c r="AB67" s="4" t="s">
        <v>212</v>
      </c>
      <c r="AD67" s="5" t="s">
        <v>213</v>
      </c>
      <c r="AE67" s="6" t="s">
        <v>214</v>
      </c>
      <c r="AF67" s="6" t="s">
        <v>215</v>
      </c>
      <c r="AG67" s="6" t="s">
        <v>216</v>
      </c>
      <c r="AI67" s="6" t="s">
        <v>50</v>
      </c>
      <c r="AJ67" s="6" t="s">
        <v>51</v>
      </c>
      <c r="AK67" s="6" t="s">
        <v>52</v>
      </c>
      <c r="AL67" s="7" t="s">
        <v>44</v>
      </c>
      <c r="AM67" s="7" t="s">
        <v>4</v>
      </c>
    </row>
    <row r="68" spans="16:39">
      <c r="P68" s="4" t="s">
        <v>37</v>
      </c>
      <c r="R68" s="4" t="s">
        <v>38</v>
      </c>
      <c r="T68" s="4" t="s">
        <v>39</v>
      </c>
      <c r="V68" s="4" t="s">
        <v>40</v>
      </c>
      <c r="X68" s="4" t="s">
        <v>41</v>
      </c>
      <c r="Z68" s="4" t="s">
        <v>155</v>
      </c>
      <c r="AB68" s="4" t="s">
        <v>212</v>
      </c>
      <c r="AD68" s="5" t="s">
        <v>217</v>
      </c>
      <c r="AE68" s="6" t="s">
        <v>218</v>
      </c>
      <c r="AF68" s="6" t="s">
        <v>219</v>
      </c>
      <c r="AG68" s="6" t="s">
        <v>220</v>
      </c>
      <c r="AI68" s="6" t="s">
        <v>50</v>
      </c>
      <c r="AJ68" s="6" t="s">
        <v>51</v>
      </c>
      <c r="AK68" s="6" t="s">
        <v>52</v>
      </c>
      <c r="AL68" s="7" t="s">
        <v>44</v>
      </c>
      <c r="AM68" s="7" t="s">
        <v>4</v>
      </c>
    </row>
    <row r="69" spans="16:39">
      <c r="P69" s="4" t="s">
        <v>37</v>
      </c>
      <c r="R69" s="4" t="s">
        <v>38</v>
      </c>
      <c r="T69" s="4" t="s">
        <v>39</v>
      </c>
      <c r="V69" s="4" t="s">
        <v>40</v>
      </c>
      <c r="X69" s="4" t="s">
        <v>41</v>
      </c>
      <c r="Z69" s="4" t="s">
        <v>221</v>
      </c>
      <c r="AL69" s="7" t="s">
        <v>44</v>
      </c>
      <c r="AM69" s="7" t="s">
        <v>59</v>
      </c>
    </row>
    <row r="70" spans="16:39">
      <c r="P70" s="4" t="s">
        <v>37</v>
      </c>
      <c r="R70" s="4" t="s">
        <v>38</v>
      </c>
      <c r="T70" s="4" t="s">
        <v>39</v>
      </c>
      <c r="V70" s="4" t="s">
        <v>40</v>
      </c>
      <c r="X70" s="4" t="s">
        <v>41</v>
      </c>
      <c r="Z70" s="4" t="s">
        <v>221</v>
      </c>
      <c r="AB70" s="4" t="s">
        <v>222</v>
      </c>
      <c r="AL70" s="7" t="s">
        <v>44</v>
      </c>
      <c r="AM70" s="7" t="s">
        <v>45</v>
      </c>
    </row>
    <row r="71" spans="16:39">
      <c r="P71" s="4" t="s">
        <v>37</v>
      </c>
      <c r="R71" s="4" t="s">
        <v>38</v>
      </c>
      <c r="T71" s="4" t="s">
        <v>39</v>
      </c>
      <c r="V71" s="4" t="s">
        <v>40</v>
      </c>
      <c r="X71" s="4" t="s">
        <v>41</v>
      </c>
      <c r="Z71" s="4" t="s">
        <v>221</v>
      </c>
      <c r="AB71" s="4" t="s">
        <v>222</v>
      </c>
      <c r="AD71" s="5" t="s">
        <v>223</v>
      </c>
      <c r="AE71" s="6" t="s">
        <v>224</v>
      </c>
      <c r="AF71" s="6" t="s">
        <v>225</v>
      </c>
      <c r="AG71" s="6" t="s">
        <v>226</v>
      </c>
      <c r="AI71" s="6" t="s">
        <v>50</v>
      </c>
      <c r="AJ71" s="6" t="s">
        <v>51</v>
      </c>
      <c r="AK71" s="6" t="s">
        <v>52</v>
      </c>
      <c r="AL71" s="7" t="s">
        <v>44</v>
      </c>
      <c r="AM71" s="7" t="s">
        <v>4</v>
      </c>
    </row>
    <row r="72" spans="16:39">
      <c r="P72" s="4" t="s">
        <v>37</v>
      </c>
      <c r="R72" s="4" t="s">
        <v>38</v>
      </c>
      <c r="T72" s="4" t="s">
        <v>39</v>
      </c>
      <c r="V72" s="4" t="s">
        <v>40</v>
      </c>
      <c r="X72" s="4" t="s">
        <v>41</v>
      </c>
      <c r="Z72" s="4" t="s">
        <v>221</v>
      </c>
      <c r="AB72" s="4" t="s">
        <v>227</v>
      </c>
      <c r="AL72" s="7" t="s">
        <v>44</v>
      </c>
      <c r="AM72" s="7" t="s">
        <v>45</v>
      </c>
    </row>
    <row r="73" spans="16:39">
      <c r="P73" s="4" t="s">
        <v>37</v>
      </c>
      <c r="R73" s="4" t="s">
        <v>38</v>
      </c>
      <c r="T73" s="4" t="s">
        <v>39</v>
      </c>
      <c r="V73" s="4" t="s">
        <v>40</v>
      </c>
      <c r="X73" s="4" t="s">
        <v>41</v>
      </c>
      <c r="Z73" s="4" t="s">
        <v>221</v>
      </c>
      <c r="AB73" s="4" t="s">
        <v>227</v>
      </c>
      <c r="AD73" s="5" t="s">
        <v>228</v>
      </c>
      <c r="AE73" s="6" t="s">
        <v>229</v>
      </c>
      <c r="AF73" s="6" t="s">
        <v>230</v>
      </c>
      <c r="AG73" s="6" t="s">
        <v>231</v>
      </c>
      <c r="AI73" s="6" t="s">
        <v>50</v>
      </c>
      <c r="AJ73" s="6" t="s">
        <v>51</v>
      </c>
      <c r="AK73" s="6" t="s">
        <v>52</v>
      </c>
      <c r="AL73" s="7" t="s">
        <v>44</v>
      </c>
      <c r="AM73" s="7" t="s">
        <v>4</v>
      </c>
    </row>
    <row r="74" spans="16:39">
      <c r="P74" s="4" t="s">
        <v>37</v>
      </c>
      <c r="R74" s="4" t="s">
        <v>38</v>
      </c>
      <c r="T74" s="4" t="s">
        <v>39</v>
      </c>
      <c r="V74" s="4" t="s">
        <v>40</v>
      </c>
      <c r="X74" s="4" t="s">
        <v>41</v>
      </c>
      <c r="Z74" s="4" t="s">
        <v>232</v>
      </c>
      <c r="AL74" s="7" t="s">
        <v>44</v>
      </c>
      <c r="AM74" s="7" t="s">
        <v>59</v>
      </c>
    </row>
    <row r="75" spans="16:39">
      <c r="P75" s="4" t="s">
        <v>37</v>
      </c>
      <c r="R75" s="4" t="s">
        <v>38</v>
      </c>
      <c r="T75" s="4" t="s">
        <v>39</v>
      </c>
      <c r="V75" s="4" t="s">
        <v>40</v>
      </c>
      <c r="X75" s="4" t="s">
        <v>41</v>
      </c>
      <c r="Z75" s="4" t="s">
        <v>232</v>
      </c>
      <c r="AB75" s="4" t="s">
        <v>233</v>
      </c>
      <c r="AL75" s="7" t="s">
        <v>44</v>
      </c>
      <c r="AM75" s="7" t="s">
        <v>45</v>
      </c>
    </row>
    <row r="76" spans="16:39">
      <c r="P76" s="4" t="s">
        <v>37</v>
      </c>
      <c r="R76" s="4" t="s">
        <v>38</v>
      </c>
      <c r="T76" s="4" t="s">
        <v>39</v>
      </c>
      <c r="V76" s="4" t="s">
        <v>40</v>
      </c>
      <c r="X76" s="4" t="s">
        <v>41</v>
      </c>
      <c r="Z76" s="4" t="s">
        <v>232</v>
      </c>
      <c r="AB76" s="4" t="s">
        <v>233</v>
      </c>
      <c r="AD76" s="5" t="s">
        <v>234</v>
      </c>
      <c r="AE76" s="6" t="s">
        <v>235</v>
      </c>
      <c r="AF76" s="6" t="s">
        <v>236</v>
      </c>
      <c r="AG76" s="6" t="s">
        <v>237</v>
      </c>
      <c r="AI76" s="6" t="s">
        <v>50</v>
      </c>
      <c r="AJ76" s="6" t="s">
        <v>51</v>
      </c>
      <c r="AK76" s="6" t="s">
        <v>52</v>
      </c>
      <c r="AL76" s="7" t="s">
        <v>44</v>
      </c>
      <c r="AM76" s="7" t="s">
        <v>4</v>
      </c>
    </row>
    <row r="77" spans="16:39">
      <c r="P77" s="4" t="s">
        <v>37</v>
      </c>
      <c r="R77" s="4" t="s">
        <v>38</v>
      </c>
      <c r="T77" s="4" t="s">
        <v>39</v>
      </c>
      <c r="V77" s="4" t="s">
        <v>40</v>
      </c>
      <c r="X77" s="4" t="s">
        <v>41</v>
      </c>
      <c r="Z77" s="4" t="s">
        <v>232</v>
      </c>
      <c r="AB77" s="4" t="s">
        <v>238</v>
      </c>
      <c r="AL77" s="7" t="s">
        <v>44</v>
      </c>
      <c r="AM77" s="7" t="s">
        <v>45</v>
      </c>
    </row>
    <row r="78" spans="16:39">
      <c r="P78" s="4" t="s">
        <v>37</v>
      </c>
      <c r="R78" s="4" t="s">
        <v>38</v>
      </c>
      <c r="T78" s="4" t="s">
        <v>39</v>
      </c>
      <c r="V78" s="4" t="s">
        <v>40</v>
      </c>
      <c r="X78" s="4" t="s">
        <v>41</v>
      </c>
      <c r="Z78" s="4" t="s">
        <v>232</v>
      </c>
      <c r="AB78" s="4" t="s">
        <v>238</v>
      </c>
      <c r="AD78" s="5" t="s">
        <v>239</v>
      </c>
      <c r="AE78" s="6" t="s">
        <v>240</v>
      </c>
      <c r="AF78" s="6" t="s">
        <v>241</v>
      </c>
      <c r="AG78" s="6" t="s">
        <v>242</v>
      </c>
      <c r="AI78" s="6" t="s">
        <v>50</v>
      </c>
      <c r="AJ78" s="6" t="s">
        <v>51</v>
      </c>
      <c r="AK78" s="6" t="s">
        <v>52</v>
      </c>
      <c r="AL78" s="7" t="s">
        <v>44</v>
      </c>
      <c r="AM78" s="7" t="s">
        <v>4</v>
      </c>
    </row>
    <row r="79" spans="16:39">
      <c r="P79" s="4" t="s">
        <v>37</v>
      </c>
      <c r="R79" s="4" t="s">
        <v>38</v>
      </c>
      <c r="T79" s="4" t="s">
        <v>39</v>
      </c>
      <c r="V79" s="4" t="s">
        <v>40</v>
      </c>
      <c r="X79" s="4" t="s">
        <v>41</v>
      </c>
      <c r="Z79" s="4" t="s">
        <v>232</v>
      </c>
      <c r="AB79" s="4" t="s">
        <v>243</v>
      </c>
      <c r="AL79" s="7" t="s">
        <v>44</v>
      </c>
      <c r="AM79" s="7" t="s">
        <v>45</v>
      </c>
    </row>
    <row r="80" spans="16:39">
      <c r="P80" s="4" t="s">
        <v>37</v>
      </c>
      <c r="R80" s="4" t="s">
        <v>38</v>
      </c>
      <c r="T80" s="4" t="s">
        <v>39</v>
      </c>
      <c r="V80" s="4" t="s">
        <v>40</v>
      </c>
      <c r="X80" s="4" t="s">
        <v>41</v>
      </c>
      <c r="Z80" s="4" t="s">
        <v>232</v>
      </c>
      <c r="AB80" s="4" t="s">
        <v>243</v>
      </c>
      <c r="AD80" s="5" t="s">
        <v>244</v>
      </c>
      <c r="AE80" s="6" t="s">
        <v>245</v>
      </c>
      <c r="AF80" s="6" t="s">
        <v>246</v>
      </c>
      <c r="AG80" s="6" t="s">
        <v>247</v>
      </c>
      <c r="AI80" s="6" t="s">
        <v>50</v>
      </c>
      <c r="AJ80" s="6" t="s">
        <v>51</v>
      </c>
      <c r="AK80" s="6" t="s">
        <v>52</v>
      </c>
      <c r="AL80" s="7" t="s">
        <v>44</v>
      </c>
      <c r="AM80" s="7" t="s">
        <v>4</v>
      </c>
    </row>
    <row r="81" spans="16:39">
      <c r="P81" s="4" t="s">
        <v>37</v>
      </c>
      <c r="R81" s="4" t="s">
        <v>38</v>
      </c>
      <c r="T81" s="4" t="s">
        <v>39</v>
      </c>
      <c r="V81" s="4" t="s">
        <v>40</v>
      </c>
      <c r="X81" s="4" t="s">
        <v>41</v>
      </c>
      <c r="Z81" s="4" t="s">
        <v>232</v>
      </c>
      <c r="AB81" s="4" t="s">
        <v>243</v>
      </c>
      <c r="AD81" s="5" t="s">
        <v>248</v>
      </c>
      <c r="AE81" s="6" t="s">
        <v>249</v>
      </c>
      <c r="AF81" s="6" t="s">
        <v>250</v>
      </c>
      <c r="AG81" s="6" t="s">
        <v>251</v>
      </c>
      <c r="AI81" s="6" t="s">
        <v>50</v>
      </c>
      <c r="AJ81" s="6" t="s">
        <v>51</v>
      </c>
      <c r="AK81" s="6" t="s">
        <v>52</v>
      </c>
      <c r="AL81" s="7" t="s">
        <v>44</v>
      </c>
      <c r="AM81" s="7" t="s">
        <v>4</v>
      </c>
    </row>
    <row r="82" spans="16:39">
      <c r="P82" s="4" t="s">
        <v>37</v>
      </c>
      <c r="R82" s="4" t="s">
        <v>38</v>
      </c>
      <c r="T82" s="4" t="s">
        <v>39</v>
      </c>
      <c r="V82" s="4" t="s">
        <v>40</v>
      </c>
      <c r="X82" s="4" t="s">
        <v>41</v>
      </c>
      <c r="Z82" s="4" t="s">
        <v>252</v>
      </c>
      <c r="AL82" s="7" t="s">
        <v>44</v>
      </c>
      <c r="AM82" s="7" t="s">
        <v>59</v>
      </c>
    </row>
    <row r="83" spans="16:39">
      <c r="P83" s="4" t="s">
        <v>37</v>
      </c>
      <c r="R83" s="4" t="s">
        <v>38</v>
      </c>
      <c r="T83" s="4" t="s">
        <v>39</v>
      </c>
      <c r="V83" s="4" t="s">
        <v>40</v>
      </c>
      <c r="X83" s="4" t="s">
        <v>41</v>
      </c>
      <c r="Z83" s="4" t="s">
        <v>252</v>
      </c>
      <c r="AB83" s="4" t="s">
        <v>253</v>
      </c>
      <c r="AL83" s="7" t="s">
        <v>44</v>
      </c>
      <c r="AM83" s="7" t="s">
        <v>45</v>
      </c>
    </row>
    <row r="84" spans="16:39">
      <c r="P84" s="4" t="s">
        <v>37</v>
      </c>
      <c r="R84" s="4" t="s">
        <v>38</v>
      </c>
      <c r="T84" s="4" t="s">
        <v>39</v>
      </c>
      <c r="V84" s="4" t="s">
        <v>40</v>
      </c>
      <c r="X84" s="4" t="s">
        <v>41</v>
      </c>
      <c r="Z84" s="4" t="s">
        <v>252</v>
      </c>
      <c r="AB84" s="4" t="s">
        <v>253</v>
      </c>
      <c r="AD84" s="5" t="s">
        <v>254</v>
      </c>
      <c r="AE84" s="6" t="s">
        <v>255</v>
      </c>
      <c r="AF84" s="6" t="s">
        <v>256</v>
      </c>
      <c r="AG84" s="6" t="s">
        <v>257</v>
      </c>
      <c r="AI84" s="6" t="s">
        <v>50</v>
      </c>
      <c r="AJ84" s="6" t="s">
        <v>51</v>
      </c>
      <c r="AK84" s="6" t="s">
        <v>52</v>
      </c>
      <c r="AL84" s="7" t="s">
        <v>44</v>
      </c>
      <c r="AM84" s="7" t="s">
        <v>4</v>
      </c>
    </row>
    <row r="85" spans="16:39">
      <c r="P85" s="4" t="s">
        <v>37</v>
      </c>
      <c r="R85" s="4" t="s">
        <v>38</v>
      </c>
      <c r="T85" s="4" t="s">
        <v>39</v>
      </c>
      <c r="V85" s="4" t="s">
        <v>40</v>
      </c>
      <c r="X85" s="4" t="s">
        <v>41</v>
      </c>
      <c r="Z85" s="4" t="s">
        <v>252</v>
      </c>
      <c r="AB85" s="4" t="s">
        <v>253</v>
      </c>
      <c r="AD85" s="5" t="s">
        <v>258</v>
      </c>
      <c r="AE85" s="6" t="s">
        <v>259</v>
      </c>
      <c r="AF85" s="6" t="s">
        <v>260</v>
      </c>
      <c r="AG85" s="6" t="s">
        <v>261</v>
      </c>
      <c r="AI85" s="6" t="s">
        <v>50</v>
      </c>
      <c r="AJ85" s="6" t="s">
        <v>51</v>
      </c>
      <c r="AK85" s="6" t="s">
        <v>52</v>
      </c>
      <c r="AL85" s="7" t="s">
        <v>44</v>
      </c>
      <c r="AM85" s="7" t="s">
        <v>4</v>
      </c>
    </row>
    <row r="86" spans="16:39">
      <c r="P86" s="4" t="s">
        <v>37</v>
      </c>
      <c r="R86" s="4" t="s">
        <v>38</v>
      </c>
      <c r="T86" s="4" t="s">
        <v>39</v>
      </c>
      <c r="V86" s="4" t="s">
        <v>40</v>
      </c>
      <c r="X86" s="4" t="s">
        <v>41</v>
      </c>
      <c r="Z86" s="4" t="s">
        <v>252</v>
      </c>
      <c r="AB86" s="4" t="s">
        <v>253</v>
      </c>
      <c r="AD86" s="5" t="s">
        <v>262</v>
      </c>
      <c r="AE86" s="6" t="s">
        <v>263</v>
      </c>
      <c r="AF86" s="6" t="s">
        <v>264</v>
      </c>
      <c r="AG86" s="6" t="s">
        <v>265</v>
      </c>
      <c r="AI86" s="6" t="s">
        <v>50</v>
      </c>
      <c r="AJ86" s="6" t="s">
        <v>51</v>
      </c>
      <c r="AK86" s="6" t="s">
        <v>52</v>
      </c>
      <c r="AL86" s="7" t="s">
        <v>44</v>
      </c>
      <c r="AM86" s="7" t="s">
        <v>4</v>
      </c>
    </row>
    <row r="87" spans="16:39">
      <c r="P87" s="4" t="s">
        <v>37</v>
      </c>
      <c r="R87" s="4" t="s">
        <v>38</v>
      </c>
      <c r="T87" s="4" t="s">
        <v>39</v>
      </c>
      <c r="V87" s="4" t="s">
        <v>40</v>
      </c>
      <c r="X87" s="4" t="s">
        <v>41</v>
      </c>
      <c r="Z87" s="4" t="s">
        <v>266</v>
      </c>
      <c r="AL87" s="7" t="s">
        <v>44</v>
      </c>
      <c r="AM87" s="7" t="s">
        <v>59</v>
      </c>
    </row>
    <row r="88" spans="16:39">
      <c r="P88" s="4" t="s">
        <v>37</v>
      </c>
      <c r="R88" s="4" t="s">
        <v>38</v>
      </c>
      <c r="T88" s="4" t="s">
        <v>39</v>
      </c>
      <c r="V88" s="4" t="s">
        <v>40</v>
      </c>
      <c r="X88" s="4" t="s">
        <v>41</v>
      </c>
      <c r="Z88" s="4" t="s">
        <v>266</v>
      </c>
      <c r="AB88" s="4" t="s">
        <v>267</v>
      </c>
      <c r="AL88" s="7" t="s">
        <v>44</v>
      </c>
      <c r="AM88" s="7" t="s">
        <v>45</v>
      </c>
    </row>
    <row r="89" spans="16:39">
      <c r="P89" s="4" t="s">
        <v>37</v>
      </c>
      <c r="R89" s="4" t="s">
        <v>38</v>
      </c>
      <c r="T89" s="4" t="s">
        <v>39</v>
      </c>
      <c r="V89" s="4" t="s">
        <v>40</v>
      </c>
      <c r="X89" s="4" t="s">
        <v>41</v>
      </c>
      <c r="Z89" s="4" t="s">
        <v>266</v>
      </c>
      <c r="AB89" s="4" t="s">
        <v>267</v>
      </c>
      <c r="AD89" s="5" t="s">
        <v>268</v>
      </c>
      <c r="AE89" s="6" t="s">
        <v>269</v>
      </c>
      <c r="AF89" s="6" t="s">
        <v>270</v>
      </c>
      <c r="AG89" s="6" t="s">
        <v>271</v>
      </c>
      <c r="AI89" s="6" t="s">
        <v>50</v>
      </c>
      <c r="AJ89" s="6" t="s">
        <v>51</v>
      </c>
      <c r="AK89" s="6" t="s">
        <v>52</v>
      </c>
      <c r="AL89" s="7" t="s">
        <v>44</v>
      </c>
      <c r="AM89" s="7" t="s">
        <v>4</v>
      </c>
    </row>
  </sheetData>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5" priority="2">
      <formula>ROW(A1)&gt;5</formula>
    </cfRule>
  </conditionalFormatting>
  <conditionalFormatting sqref="P1:P1048571 Q3:AC1048571">
    <cfRule type="expression" dxfId="4" priority="4">
      <formula>AND(NOT(ISBLANK(P1)),COUNTA(Q1:$AD1)=0)</formula>
    </cfRule>
  </conditionalFormatting>
  <conditionalFormatting sqref="P4:AC1048576">
    <cfRule type="containsText" dxfId="3" priority="3" operator="containsText" text=" ">
      <formula>NOT(ISERROR(SEARCH(" ",P4)))</formula>
    </cfRule>
  </conditionalFormatting>
  <conditionalFormatting sqref="P1048572:AC1048576">
    <cfRule type="expression" dxfId="2" priority="7">
      <formula>AND(NOT(ISBLANK(P1048572)),COUNTA(Q1048572:$AD1048576)=0)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6">
      <formula>NOT(AM4=proposedRank)</formula>
    </cfRule>
  </conditionalFormatting>
  <dataValidations count="2">
    <dataValidation allowBlank="1" showErrorMessage="1" errorTitle="No spaces allowed" error="Taxon names above the rank of species may NOT contain spaces." promptTitle="No spaces allowed" prompt="Taxon names above the rank of species may NOT contain spaces." sqref="P1:P89 Q3:AC89 P90:AC1089" xr:uid="{00000000-0002-0000-0100-000000000000}">
      <formula1>0</formula1>
      <formula2>0</formula2>
    </dataValidation>
    <dataValidation type="custom" allowBlank="1" showInputMessage="1" showErrorMessage="1" errorTitle="Binomial Naming" error="Species name must start with the name of it's genus." promptTitle="binomial" sqref="AD1:AD1089" xr:uid="{00000000-0002-0000-0100-000001000000}">
      <formula1>OR(LEFT(AD1,LEN(AB1))=AB1,AB1="Species")</formula1>
      <formula2>0</formula2>
    </dataValidation>
  </dataValidations>
  <hyperlinks>
    <hyperlink ref="A1" r:id="rId1" xr:uid="{00000000-0004-0000-0100-000000000000}"/>
    <hyperlink ref="A2" r:id="rId2" xr:uid="{00000000-0004-0000-0100-000001000000}"/>
  </hyperlinks>
  <pageMargins left="0.7" right="0.7" top="0.75" bottom="0.75" header="0.511811023622047" footer="0.511811023622047"/>
  <pageSetup paperSize="9" orientation="portrait" horizontalDpi="300" verticalDpi="300"/>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'Menu Items (Do not change)'!$E:$E</xm:f>
          </x14:formula1>
          <x14:formula2>
            <xm:f>0</xm:f>
          </x14:formula2>
          <xm:sqref>AM1:AM2 AM4:AM1089</xm:sqref>
        </x14:dataValidation>
        <x14:dataValidation type="list" errorStyle="warning" allowBlank="1" showInputMessage="1" showErrorMessage="1" xr:uid="{00000000-0002-0000-0100-000005000000}">
          <x14:formula1>
            <xm:f>'Menu Items (Do not change)'!$D:$D</xm:f>
          </x14:formula1>
          <x14:formula2>
            <xm:f>0</xm:f>
          </x14:formula2>
          <xm:sqref>AL1:AL2 AL4:AL1089</xm:sqref>
        </x14:dataValidation>
        <x14:dataValidation type="list" allowBlank="1" showInputMessage="1" showErrorMessage="1" xr:uid="{00000000-0002-0000-0100-000006000000}">
          <x14:formula1>
            <xm:f>'Menu Items (Do not change)'!$A:$A</xm:f>
          </x14:formula1>
          <x14:formula2>
            <xm:f>0</xm:f>
          </x14:formula2>
          <xm:sqref>AI1:AI1089</xm:sqref>
        </x14:dataValidation>
        <x14:dataValidation type="list" allowBlank="1" showInputMessage="1" showErrorMessage="1" xr:uid="{00000000-0002-0000-0100-000007000000}">
          <x14:formula1>
            <xm:f>'Menu Items (Do not change)'!$B:$B</xm:f>
          </x14:formula1>
          <x14:formula2>
            <xm:f>0</xm:f>
          </x14:formula2>
          <xm:sqref>AJ1:AJ1089</xm:sqref>
        </x14:dataValidation>
        <x14:dataValidation type="list" allowBlank="1" showInputMessage="1" showErrorMessage="1" xr:uid="{00000000-0002-0000-0100-000008000000}">
          <x14:formula1>
            <xm:f>'Menu Items (Do not change)'!$C:$C</xm:f>
          </x14:formula1>
          <x14:formula2>
            <xm:f>0</xm:f>
          </x14:formula2>
          <xm:sqref>AK1:AK1089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heetViews>
  <sheetFormatPr defaultColWidth="11.19921875" defaultRowHeight="15.6"/>
  <cols>
    <col min="1" max="1" width="16" customWidth="1"/>
    <col min="2" max="2" width="18.69921875" customWidth="1"/>
    <col min="3" max="3" width="22.69921875" customWidth="1"/>
    <col min="4" max="5" width="13.19921875" customWidth="1"/>
    <col min="6" max="6" width="2.69921875" customWidth="1"/>
    <col min="7" max="7" width="43.69921875" customWidth="1"/>
  </cols>
  <sheetData>
    <row r="1" spans="1:7">
      <c r="A1" s="30" t="s">
        <v>31</v>
      </c>
      <c r="B1" s="30" t="s">
        <v>32</v>
      </c>
      <c r="C1" s="30" t="s">
        <v>33</v>
      </c>
      <c r="D1" s="30" t="s">
        <v>34</v>
      </c>
      <c r="E1" s="30" t="s">
        <v>35</v>
      </c>
      <c r="F1" s="30" t="s">
        <v>272</v>
      </c>
      <c r="G1" s="30"/>
    </row>
    <row r="2" spans="1:7">
      <c r="A2" s="31" t="s">
        <v>273</v>
      </c>
      <c r="B2" s="31" t="s">
        <v>273</v>
      </c>
      <c r="C2" s="31" t="s">
        <v>273</v>
      </c>
      <c r="D2" s="31" t="s">
        <v>273</v>
      </c>
      <c r="E2" s="31" t="s">
        <v>273</v>
      </c>
      <c r="F2" t="s">
        <v>274</v>
      </c>
      <c r="G2" t="s">
        <v>275</v>
      </c>
    </row>
    <row r="3" spans="1:7">
      <c r="A3" s="32" t="s">
        <v>276</v>
      </c>
      <c r="B3" t="s">
        <v>277</v>
      </c>
      <c r="C3" s="32" t="s">
        <v>278</v>
      </c>
      <c r="D3" s="32" t="s">
        <v>279</v>
      </c>
      <c r="E3" s="32" t="s">
        <v>4</v>
      </c>
      <c r="F3" t="s">
        <v>280</v>
      </c>
      <c r="G3" t="s">
        <v>281</v>
      </c>
    </row>
    <row r="4" spans="1:7">
      <c r="A4" s="32" t="s">
        <v>50</v>
      </c>
      <c r="B4" t="s">
        <v>282</v>
      </c>
      <c r="C4" s="32" t="s">
        <v>283</v>
      </c>
      <c r="D4" s="32" t="s">
        <v>284</v>
      </c>
      <c r="E4" s="32" t="s">
        <v>285</v>
      </c>
      <c r="F4" t="s">
        <v>286</v>
      </c>
      <c r="G4" t="s">
        <v>287</v>
      </c>
    </row>
    <row r="5" spans="1:7">
      <c r="A5" s="32" t="s">
        <v>288</v>
      </c>
      <c r="B5" t="s">
        <v>289</v>
      </c>
      <c r="C5" s="32" t="s">
        <v>290</v>
      </c>
      <c r="D5" s="32" t="s">
        <v>291</v>
      </c>
      <c r="E5" s="32" t="s">
        <v>45</v>
      </c>
      <c r="F5" t="s">
        <v>292</v>
      </c>
      <c r="G5" t="s">
        <v>293</v>
      </c>
    </row>
    <row r="6" spans="1:7">
      <c r="A6" s="33"/>
      <c r="B6" t="s">
        <v>294</v>
      </c>
      <c r="C6" s="32" t="s">
        <v>295</v>
      </c>
      <c r="D6" s="32" t="s">
        <v>296</v>
      </c>
      <c r="E6" s="32" t="s">
        <v>297</v>
      </c>
      <c r="F6" t="s">
        <v>298</v>
      </c>
      <c r="G6" t="s">
        <v>299</v>
      </c>
    </row>
    <row r="7" spans="1:7">
      <c r="A7" s="33"/>
      <c r="B7" t="s">
        <v>300</v>
      </c>
      <c r="C7" s="32" t="s">
        <v>301</v>
      </c>
      <c r="D7" s="32" t="s">
        <v>302</v>
      </c>
      <c r="E7" s="32" t="s">
        <v>59</v>
      </c>
      <c r="F7" t="s">
        <v>303</v>
      </c>
      <c r="G7" t="s">
        <v>304</v>
      </c>
    </row>
    <row r="8" spans="1:7">
      <c r="A8" s="33"/>
      <c r="B8" t="s">
        <v>305</v>
      </c>
      <c r="C8" s="32" t="s">
        <v>52</v>
      </c>
      <c r="D8" s="32" t="s">
        <v>306</v>
      </c>
      <c r="E8" s="32" t="s">
        <v>307</v>
      </c>
      <c r="F8" t="s">
        <v>308</v>
      </c>
      <c r="G8" t="s">
        <v>309</v>
      </c>
    </row>
    <row r="9" spans="1:7">
      <c r="A9" s="33"/>
      <c r="B9" t="s">
        <v>310</v>
      </c>
      <c r="C9" s="32" t="s">
        <v>311</v>
      </c>
      <c r="D9" s="32" t="s">
        <v>312</v>
      </c>
      <c r="E9" s="32" t="s">
        <v>313</v>
      </c>
      <c r="F9" t="s">
        <v>314</v>
      </c>
      <c r="G9" t="s">
        <v>315</v>
      </c>
    </row>
    <row r="10" spans="1:7">
      <c r="A10" s="33"/>
      <c r="B10" t="s">
        <v>316</v>
      </c>
      <c r="C10" s="32" t="s">
        <v>317</v>
      </c>
      <c r="D10" s="32" t="s">
        <v>318</v>
      </c>
      <c r="E10" s="32" t="s">
        <v>319</v>
      </c>
    </row>
    <row r="11" spans="1:7">
      <c r="A11" s="33"/>
      <c r="B11" t="s">
        <v>320</v>
      </c>
      <c r="C11" s="32" t="s">
        <v>321</v>
      </c>
      <c r="D11" s="32" t="s">
        <v>322</v>
      </c>
      <c r="E11" s="32" t="s">
        <v>323</v>
      </c>
    </row>
    <row r="12" spans="1:7">
      <c r="A12" s="33"/>
      <c r="B12" t="s">
        <v>51</v>
      </c>
      <c r="C12" s="32" t="s">
        <v>324</v>
      </c>
      <c r="D12" s="33"/>
      <c r="E12" s="32" t="s">
        <v>325</v>
      </c>
    </row>
    <row r="13" spans="1:7">
      <c r="A13" s="33"/>
      <c r="B13" t="s">
        <v>326</v>
      </c>
      <c r="C13" s="32" t="s">
        <v>327</v>
      </c>
      <c r="D13" s="33"/>
      <c r="E13" s="32" t="s">
        <v>328</v>
      </c>
    </row>
    <row r="14" spans="1:7">
      <c r="A14" s="33"/>
      <c r="B14" t="s">
        <v>329</v>
      </c>
      <c r="C14" s="32" t="s">
        <v>330</v>
      </c>
      <c r="D14" s="33"/>
      <c r="E14" s="32" t="s">
        <v>331</v>
      </c>
    </row>
    <row r="15" spans="1:7">
      <c r="A15" s="33"/>
      <c r="B15" t="s">
        <v>332</v>
      </c>
      <c r="C15" s="32" t="s">
        <v>333</v>
      </c>
      <c r="D15" s="33"/>
      <c r="E15" s="32" t="s">
        <v>334</v>
      </c>
    </row>
    <row r="16" spans="1:7">
      <c r="A16" s="33"/>
      <c r="B16" t="s">
        <v>335</v>
      </c>
      <c r="C16" s="32" t="s">
        <v>336</v>
      </c>
      <c r="D16" s="33"/>
      <c r="E16" s="32" t="s">
        <v>337</v>
      </c>
    </row>
    <row r="17" spans="1:5">
      <c r="A17" s="33"/>
      <c r="B17" t="s">
        <v>338</v>
      </c>
      <c r="C17" s="32" t="s">
        <v>339</v>
      </c>
      <c r="D17" s="33"/>
      <c r="E17" s="32" t="s">
        <v>340</v>
      </c>
    </row>
    <row r="18" spans="1:5">
      <c r="A18" s="33"/>
      <c r="B18" s="33"/>
      <c r="C18" s="32" t="s">
        <v>341</v>
      </c>
      <c r="D18" s="33"/>
      <c r="E18" s="33"/>
    </row>
    <row r="19" spans="1:5">
      <c r="A19" s="33"/>
      <c r="B19" s="33"/>
      <c r="C19" s="32" t="s">
        <v>342</v>
      </c>
      <c r="D19" s="33"/>
      <c r="E19" s="33"/>
    </row>
    <row r="20" spans="1:5">
      <c r="C20" t="s">
        <v>121</v>
      </c>
    </row>
    <row r="21" spans="1:5">
      <c r="C21" t="s">
        <v>127</v>
      </c>
    </row>
    <row r="22" spans="1:5">
      <c r="C22" t="s">
        <v>343</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55</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Peter Simmonds</cp:lastModifiedBy>
  <cp:revision>18</cp:revision>
  <dcterms:created xsi:type="dcterms:W3CDTF">2023-02-08T19:24:03Z</dcterms:created>
  <dcterms:modified xsi:type="dcterms:W3CDTF">2026-10-01T10:32:24Z</dcterms:modified>
  <dc:language>en-US</dc:language>
</cp:coreProperties>
</file>