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jensh\OneDrive\Desktop\"/>
    </mc:Choice>
  </mc:AlternateContent>
  <xr:revisionPtr revIDLastSave="0" documentId="13_ncr:1_{463F2FCF-5F6D-472E-9268-449141A6FB1E}" xr6:coauthVersionLast="47" xr6:coauthVersionMax="47" xr10:uidLastSave="{00000000-0000-0000-0000-000000000000}"/>
  <bookViews>
    <workbookView xWindow="15840" yWindow="900" windowWidth="57900" windowHeight="2053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l="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<sst xmlns="http://schemas.openxmlformats.org/spreadsheetml/2006/main" count="278" uniqueCount="163">
  <si>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</si>
  <si>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</si>
  <si>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</si>
  <si>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</si>
  <si>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</si>
  <si>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</si>
  <si>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</si>
  <si>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</si>
  <si>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</si>
  <si>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</si>
  <si>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</si>
  <si>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</si>
  <si>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</si>
  <si>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</si>
  <si>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</si>
  <si>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</si>
  <si>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</si>
  <si>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</si>
  <si>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</si>
  <si>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</si>
  <si>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</si>
  <si>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</si>
  <si>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</si>
  <si>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</si>
  <si>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</si>
  <si>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</si>
  <si>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</si>
  <si>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</si>
  <si>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</si>
  <si>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</si>
  <si>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</si>
  <si>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</si>
  <si>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</si>
  <si>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</si>
  <si>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</si>
  <si>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</si>
  <si>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</si>
  <si>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</si>
  <si>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</si>
  <si>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</si>
  <si>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</si>
  <si>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</si>
  <si>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</si>
  <si>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</si>
  <si>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</si>
  <si>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</si>
  <si>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</si>
  <si>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</si>
  <si>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</si>
  <si>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</si>
  <si>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</si>
  <si>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</si>
  <si>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</si>
  <si>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</si>
  <si>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</si>
  <si>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</si>
  <si>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</si>
  <si>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</si>
  <si>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</si>
  <si>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</si>
  <si>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</si>
  <si>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</si>
  <si>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</si>
  <si>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</si>
  <si>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</si>
  <si>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</si>
  <si>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</si>
  <si>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</si>
  <si>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</si>
  <si>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</si>
  <si>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</si>
  <si>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</si>
  <si>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</si>
  <si>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</si>
  <si>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</si>
  <si>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</si>
  <si>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</si>
  <si>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</si>
  <si>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</si>
  <si>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</si>
  <si>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</si>
  <si>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</si>
  <si>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</si>
  <si>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</si>
  <si>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</si>
  <si>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</si>
  <si>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</si>
  <si>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</si>
  <si>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</si>
  <si>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</si>
  <si>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</si>
  <si>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</si>
  <si>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</si>
  <si>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</si>
  <si>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</si>
  <si>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</si>
  <si>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</si>
  <si>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</si>
  <si>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</si>
  <si>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</si>
  <si>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</si>
  <si>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</si>
  <si>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</si>
  <si>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</si>
  <si>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</si>
  <si>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</si>
  <si>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</si>
  <si>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</si>
  <si>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</si>
  <si>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</si>
  <si>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</si>
  <si>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</si>
  <si>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</si>
  <si>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</si>
  <si>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</si>
  <si>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</si>
  <si>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</si>
  <si>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</si>
  <si>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Kitrinoviricota</t>
  </si>
  <si>
    <t>Alsuviricetes</t>
  </si>
  <si>
    <t>Martellivirales</t>
  </si>
  <si>
    <t>Alphavirus</t>
  </si>
  <si>
    <t>Togaviridae</t>
  </si>
  <si>
    <t>Alphavirus taiforest</t>
  </si>
  <si>
    <t>Alphavirus yadayada</t>
  </si>
  <si>
    <t>Alphavirus aguasalud</t>
  </si>
  <si>
    <t>Alphavirus harbourporpoise</t>
  </si>
  <si>
    <t>Alphavirus comber</t>
  </si>
  <si>
    <t>Alphavirus hagfishwenling</t>
  </si>
  <si>
    <t>KY303625</t>
  </si>
  <si>
    <t>MN820528</t>
  </si>
  <si>
    <t>MN733821</t>
  </si>
  <si>
    <t>LC361437</t>
  </si>
  <si>
    <t>MK959115</t>
  </si>
  <si>
    <t>MN207265</t>
  </si>
  <si>
    <t>MG600128</t>
  </si>
  <si>
    <t>MG600127</t>
  </si>
  <si>
    <t xml:space="preserve">Agua salud virus </t>
  </si>
  <si>
    <t>TFV</t>
  </si>
  <si>
    <t>HaPV</t>
  </si>
  <si>
    <t>YYV</t>
  </si>
  <si>
    <t>ASV</t>
  </si>
  <si>
    <t>WFV</t>
  </si>
  <si>
    <t>MWV</t>
  </si>
  <si>
    <t>ComV</t>
  </si>
  <si>
    <t>WHV</t>
  </si>
  <si>
    <t>MIL-005-16</t>
  </si>
  <si>
    <t>Zmq16mw21</t>
  </si>
  <si>
    <t>PA-2013-MP416-PP</t>
  </si>
  <si>
    <t>12ITT-210.14</t>
  </si>
  <si>
    <t>DHMMS24479</t>
  </si>
  <si>
    <t>XDXMC21476</t>
  </si>
  <si>
    <t>C21-CI-2004</t>
  </si>
  <si>
    <t>HaPV1/Phocoena phocoena/USA</t>
  </si>
  <si>
    <t>Alphavirus mwinilunga</t>
  </si>
  <si>
    <t xml:space="preserve">Mwinilunga virus </t>
  </si>
  <si>
    <t>Alphavirus flounderwengling</t>
  </si>
  <si>
    <t>harbour porpoise alphavirus</t>
  </si>
  <si>
    <t xml:space="preserve">yada yada virus </t>
  </si>
  <si>
    <t xml:space="preserve">comber virus </t>
  </si>
  <si>
    <t xml:space="preserve">Wēnlǐng fish virus </t>
  </si>
  <si>
    <t>Wēnlǐng hagfish virus</t>
  </si>
  <si>
    <r>
      <t>Ta</t>
    </r>
    <r>
      <rPr>
        <sz val="12"/>
        <color theme="1"/>
        <rFont val="Aptos Narrow"/>
        <charset val="1"/>
      </rPr>
      <t>ï</t>
    </r>
    <r>
      <rPr>
        <sz val="12"/>
        <color theme="1"/>
        <rFont val="Calibri"/>
        <family val="2"/>
        <scheme val="minor"/>
      </rPr>
      <t xml:space="preserve"> Forest virus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</si>
</sst>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12"/>
      <color theme="1"/>
      <name val="Aptos Narrow"/>
      <charset val="1"/>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11"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topLeftCell="G1" zoomScale="89" zoomScaleNormal="89" workbookViewId="0">
      <pane ySplit="4" topLeftCell="A5" activePane="bottomLeft" state="frozen"/>
      <selection pane="bottomLeft" activeCell="AF16" sqref="AF1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2" style="14" customWidth="1"/>
    <col min="17" max="17" width="10.875" style="14"/>
    <col min="18" max="18" width="12.75" style="14" customWidth="1"/>
    <col min="19" max="19" width="10.875" style="14"/>
    <col min="20" max="20" width="12.375" style="14" customWidth="1"/>
    <col min="21" max="23" width="10.875" style="14"/>
    <col min="24" max="24" width="12.375" style="14" customWidth="1"/>
    <col min="25" max="29" width="10.875" style="14"/>
    <col min="30" max="30" width="27.6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Study Section code ('.') at filename[9] not valid (see Menu Items)filename[10] should be a '.';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2026.xxS.v1.Alphavirus_8nsp JHK.xlsx.xlsx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xml:space="preserve">Study Section code ('.') is not valid; </v>
      </c>
      <c r="Q2" s="39"/>
      <c r="R2" s="39"/>
      <c r="S2" s="39"/>
      <c r="T2" s="39"/>
      <c r="U2" s="39"/>
      <c r="V2" s="39"/>
      <c r="W2" s="39"/>
      <c r="X2" s="39"/>
      <c r="Y2" s="39"/>
      <c r="Z2" s="39"/>
      <c r="AA2" s="39"/>
      <c r="AB2" s="39"/>
      <c r="AC2" s="39"/>
      <c r="AD2" s="30" t="s">
        <v>28</v>
      </c>
      <c r="AE2" s="24" t="str">
        <f ca="1">MID(AE1,9,1)</f>
        <v>.</v>
      </c>
      <c r="AF2" s="24" t="e">
        <f ca="1">VLOOKUP(AE2,studySectionCodeLUT,2,FALSE)</f>
        <v>#N/A</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X5" s="14" t="s">
        <v>120</v>
      </c>
      <c r="Z5" s="14" t="s">
        <v>122</v>
      </c>
      <c r="AB5" s="14" t="s">
        <v>121</v>
      </c>
      <c r="AD5" s="26" t="s">
        <v>123</v>
      </c>
      <c r="AE5" s="4" t="s">
        <v>129</v>
      </c>
      <c r="AF5" s="4" t="s">
        <v>162</v>
      </c>
      <c r="AG5" s="4" t="s">
        <v>138</v>
      </c>
      <c r="AH5" s="4" t="s">
        <v>152</v>
      </c>
      <c r="AI5" s="4" t="s">
        <v>24</v>
      </c>
      <c r="AJ5" s="4" t="s">
        <v>101</v>
      </c>
      <c r="AK5" s="4" t="s">
        <v>44</v>
      </c>
      <c r="AL5" s="15" t="s">
        <v>27</v>
      </c>
      <c r="AM5" s="15" t="s">
        <v>28</v>
      </c>
    </row>
    <row r="6" spans="1:41">
      <c r="P6" s="14" t="s">
        <v>116</v>
      </c>
      <c r="R6" s="14" t="s">
        <v>117</v>
      </c>
      <c r="T6" s="14" t="s">
        <v>118</v>
      </c>
      <c r="V6" s="14" t="s">
        <v>119</v>
      </c>
      <c r="X6" s="14" t="s">
        <v>120</v>
      </c>
      <c r="Z6" s="14" t="s">
        <v>122</v>
      </c>
      <c r="AB6" s="14" t="s">
        <v>121</v>
      </c>
      <c r="AD6" s="26" t="s">
        <v>126</v>
      </c>
      <c r="AE6" s="4" t="s">
        <v>130</v>
      </c>
      <c r="AF6" s="4" t="s">
        <v>157</v>
      </c>
      <c r="AG6" s="4" t="s">
        <v>139</v>
      </c>
      <c r="AH6" s="4" t="s">
        <v>153</v>
      </c>
      <c r="AI6" s="4" t="s">
        <v>24</v>
      </c>
      <c r="AJ6" s="4" t="s">
        <v>101</v>
      </c>
      <c r="AK6" s="4" t="s">
        <v>63</v>
      </c>
      <c r="AL6" s="15" t="s">
        <v>27</v>
      </c>
      <c r="AM6" s="15" t="s">
        <v>28</v>
      </c>
    </row>
    <row r="7" spans="1:41">
      <c r="P7" s="14" t="s">
        <v>116</v>
      </c>
      <c r="R7" s="14" t="s">
        <v>117</v>
      </c>
      <c r="T7" s="14" t="s">
        <v>118</v>
      </c>
      <c r="V7" s="14" t="s">
        <v>119</v>
      </c>
      <c r="X7" s="14" t="s">
        <v>120</v>
      </c>
      <c r="Z7" s="14" t="s">
        <v>122</v>
      </c>
      <c r="AB7" s="14" t="s">
        <v>121</v>
      </c>
      <c r="AD7" s="26" t="s">
        <v>124</v>
      </c>
      <c r="AE7" s="4" t="s">
        <v>131</v>
      </c>
      <c r="AF7" s="4" t="s">
        <v>158</v>
      </c>
      <c r="AG7" s="4" t="s">
        <v>140</v>
      </c>
      <c r="AH7" s="4" t="s">
        <v>146</v>
      </c>
      <c r="AI7" s="4" t="s">
        <v>24</v>
      </c>
      <c r="AJ7" s="4" t="s">
        <v>101</v>
      </c>
      <c r="AK7" s="4" t="s">
        <v>44</v>
      </c>
      <c r="AL7" s="15" t="s">
        <v>27</v>
      </c>
      <c r="AM7" s="15" t="s">
        <v>28</v>
      </c>
    </row>
    <row r="8" spans="1:41">
      <c r="P8" s="14" t="s">
        <v>116</v>
      </c>
      <c r="R8" s="14" t="s">
        <v>117</v>
      </c>
      <c r="T8" s="14" t="s">
        <v>118</v>
      </c>
      <c r="V8" s="14" t="s">
        <v>119</v>
      </c>
      <c r="X8" s="14" t="s">
        <v>120</v>
      </c>
      <c r="Z8" s="14" t="s">
        <v>122</v>
      </c>
      <c r="AB8" s="14" t="s">
        <v>121</v>
      </c>
      <c r="AD8" s="26" t="s">
        <v>125</v>
      </c>
      <c r="AE8" s="4" t="s">
        <v>133</v>
      </c>
      <c r="AF8" s="4" t="s">
        <v>137</v>
      </c>
      <c r="AG8" s="4" t="s">
        <v>141</v>
      </c>
      <c r="AH8" s="4" t="s">
        <v>148</v>
      </c>
      <c r="AI8" s="4" t="s">
        <v>24</v>
      </c>
      <c r="AJ8" s="4" t="s">
        <v>101</v>
      </c>
      <c r="AK8" s="4" t="s">
        <v>44</v>
      </c>
      <c r="AL8" s="15" t="s">
        <v>27</v>
      </c>
      <c r="AM8" s="15" t="s">
        <v>28</v>
      </c>
    </row>
    <row r="9" spans="1:41">
      <c r="P9" s="14" t="s">
        <v>116</v>
      </c>
      <c r="R9" s="14" t="s">
        <v>117</v>
      </c>
      <c r="T9" s="14" t="s">
        <v>118</v>
      </c>
      <c r="V9" s="14" t="s">
        <v>119</v>
      </c>
      <c r="X9" s="14" t="s">
        <v>120</v>
      </c>
      <c r="Z9" s="14" t="s">
        <v>122</v>
      </c>
      <c r="AB9" s="14" t="s">
        <v>121</v>
      </c>
      <c r="AD9" s="26" t="s">
        <v>127</v>
      </c>
      <c r="AE9" s="4" t="s">
        <v>134</v>
      </c>
      <c r="AF9" s="4" t="s">
        <v>159</v>
      </c>
      <c r="AG9" s="4" t="s">
        <v>144</v>
      </c>
      <c r="AH9" s="4" t="s">
        <v>149</v>
      </c>
      <c r="AI9" s="4" t="s">
        <v>24</v>
      </c>
      <c r="AJ9" s="4" t="s">
        <v>101</v>
      </c>
      <c r="AK9" s="4" t="s">
        <v>63</v>
      </c>
      <c r="AL9" s="15" t="s">
        <v>27</v>
      </c>
      <c r="AM9" s="15" t="s">
        <v>28</v>
      </c>
    </row>
    <row r="10" spans="1:41">
      <c r="P10" s="14" t="s">
        <v>116</v>
      </c>
      <c r="R10" s="14" t="s">
        <v>117</v>
      </c>
      <c r="T10" s="14" t="s">
        <v>118</v>
      </c>
      <c r="V10" s="14" t="s">
        <v>119</v>
      </c>
      <c r="X10" s="14" t="s">
        <v>120</v>
      </c>
      <c r="Z10" s="14" t="s">
        <v>122</v>
      </c>
      <c r="AB10" s="14" t="s">
        <v>121</v>
      </c>
      <c r="AD10" s="26" t="s">
        <v>128</v>
      </c>
      <c r="AE10" s="4" t="s">
        <v>135</v>
      </c>
      <c r="AF10" s="4" t="s">
        <v>161</v>
      </c>
      <c r="AG10" s="4" t="s">
        <v>145</v>
      </c>
      <c r="AH10" s="4" t="s">
        <v>150</v>
      </c>
      <c r="AI10" s="4" t="s">
        <v>24</v>
      </c>
      <c r="AJ10" s="4" t="s">
        <v>101</v>
      </c>
      <c r="AK10" s="4" t="s">
        <v>63</v>
      </c>
      <c r="AL10" s="15" t="s">
        <v>27</v>
      </c>
      <c r="AM10" s="15" t="s">
        <v>28</v>
      </c>
    </row>
    <row r="11" spans="1:41">
      <c r="P11" s="14" t="s">
        <v>116</v>
      </c>
      <c r="R11" s="14" t="s">
        <v>117</v>
      </c>
      <c r="T11" s="14" t="s">
        <v>118</v>
      </c>
      <c r="V11" s="14" t="s">
        <v>119</v>
      </c>
      <c r="X11" s="14" t="s">
        <v>120</v>
      </c>
      <c r="Z11" s="14" t="s">
        <v>122</v>
      </c>
      <c r="AB11" s="14" t="s">
        <v>121</v>
      </c>
      <c r="AD11" s="26" t="s">
        <v>156</v>
      </c>
      <c r="AE11" s="4" t="s">
        <v>136</v>
      </c>
      <c r="AF11" s="4" t="s">
        <v>160</v>
      </c>
      <c r="AG11" s="4" t="s">
        <v>142</v>
      </c>
      <c r="AH11" s="4" t="s">
        <v>151</v>
      </c>
      <c r="AI11" s="4" t="s">
        <v>24</v>
      </c>
      <c r="AJ11" s="4" t="s">
        <v>101</v>
      </c>
      <c r="AK11" s="4" t="s">
        <v>63</v>
      </c>
      <c r="AL11" s="15" t="s">
        <v>27</v>
      </c>
      <c r="AM11" s="15" t="s">
        <v>28</v>
      </c>
    </row>
    <row r="12" spans="1:41">
      <c r="P12" s="14" t="s">
        <v>116</v>
      </c>
      <c r="R12" s="14" t="s">
        <v>117</v>
      </c>
      <c r="T12" s="14" t="s">
        <v>118</v>
      </c>
      <c r="V12" s="14" t="s">
        <v>119</v>
      </c>
      <c r="X12" s="14" t="s">
        <v>120</v>
      </c>
      <c r="Z12" s="14" t="s">
        <v>122</v>
      </c>
      <c r="AB12" s="14" t="s">
        <v>121</v>
      </c>
      <c r="AD12" s="26" t="s">
        <v>154</v>
      </c>
      <c r="AE12" s="4" t="s">
        <v>132</v>
      </c>
      <c r="AF12" s="4" t="s">
        <v>155</v>
      </c>
      <c r="AG12" s="4" t="s">
        <v>143</v>
      </c>
      <c r="AH12" s="4" t="s">
        <v>147</v>
      </c>
      <c r="AI12" s="4" t="s">
        <v>24</v>
      </c>
      <c r="AJ12" s="4" t="s">
        <v>101</v>
      </c>
      <c r="AK12" s="4" t="s">
        <v>44</v>
      </c>
      <c r="AL12" s="15" t="s">
        <v>27</v>
      </c>
      <c r="AM12"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A5:C5 E5:N5 A13:AD1048576 A6:N12 O5:AD12">
    <cfRule type="expression" dxfId="10" priority="1">
      <formula>ROW(A1)&gt;5</formula>
    </cfRule>
  </conditionalFormatting>
  <conditionalFormatting sqref="P1:P4 Q3:AC4 AC5:AC6 P5:AB12">
    <cfRule type="expression" dxfId="9" priority="3">
      <formula>AND(NOT(ISBLANK(P1)),COUNTA(Q1:$AD1)=0)</formula>
    </cfRule>
  </conditionalFormatting>
  <conditionalFormatting sqref="P13:AB1048542">
    <cfRule type="expression" dxfId="8" priority="29">
      <formula>AND(NOT(ISBLANK(P13)),COUNTA(Q13:$AC13)=0)</formula>
    </cfRule>
  </conditionalFormatting>
  <conditionalFormatting sqref="P4:AC1048576">
    <cfRule type="containsText" dxfId="7" priority="2" operator="containsText" text=" ">
      <formula>NOT(ISERROR(SEARCH(" ",P4)))</formula>
    </cfRule>
  </conditionalFormatting>
  <conditionalFormatting sqref="P1048543:AC1048576">
    <cfRule type="expression" dxfId="6" priority="22">
      <formula>AND(NOT(ISBLANK(P1048543)),COUNTA(Q1048543:$AD1048544)=0)</formula>
    </cfRule>
  </conditionalFormatting>
  <conditionalFormatting sqref="AC7">
    <cfRule type="expression" dxfId="5" priority="28">
      <formula>AND(NOT(ISBLANK(AC7)),COUNTA(#REF!)=0)</formula>
    </cfRule>
  </conditionalFormatting>
  <conditionalFormatting sqref="AC8:AC1048542">
    <cfRule type="expression" dxfId="4" priority="27">
      <formula>AND(NOT(ISBLANK(AC8)),COUNTA(AD8:$AD8)=0)</formula>
    </cfRule>
  </conditionalFormatting>
  <conditionalFormatting sqref="AD1:AD7">
    <cfRule type="expression" dxfId="3" priority="17">
      <formula>NOT(OR(OR(AD1="",AD1="Species"),_xlfn.CONCAT(AB1," ")=LEFT(AD1,LEN(AB1)+1)))</formula>
    </cfRule>
  </conditionalFormatting>
  <conditionalFormatting sqref="AD7">
    <cfRule type="expression" dxfId="2" priority="39">
      <formula>NOT(OR(OR(AD7="",AD7="Species"),_xlfn.CONCAT(AB6," ")=LEFT(AD7,LEN(AB6)+1)))</formula>
    </cfRule>
  </conditionalFormatting>
  <conditionalFormatting sqref="AD8:AD1048576">
    <cfRule type="expression" dxfId="1" priority="33">
      <formula>NOT(OR(OR(AD8="",AD8="Species"),_xlfn.CONCAT(AB9," ")=LEFT(AD8,LEN(AB9)+1)))</formula>
    </cfRule>
  </conditionalFormatting>
  <conditionalFormatting sqref="AM4:AM1048576">
    <cfRule type="expression" dxfId="0" priority="19">
      <formula>NOT(AM4=proposedRank)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P1:P4 Q3:AC4 AC12:AC1048576 P13:AB1048576" xr:uid="{436480AD-0D50-48FF-851D-1574D756BD03}"/>
    <dataValidation type="custom" allowBlank="1" showInputMessage="1" showErrorMessage="1" errorTitle="Binomial Naming" error="Species name must start with the name of it's genus." promptTitle="binomial" sqref="AD11 AD4:AD7" xr:uid="{1BF6195B-9698-43FE-A3BA-D1B9B2BA248C}">
      <formula1>OR(LEFT(#REF!,LEN(#REF!))=#REF!,#REF!="Species")</formula1>
    </dataValidation>
    <dataValidation type="custom" allowBlank="1" showInputMessage="1" showErrorMessage="1" errorTitle="Binomial Naming" error="Species name must start with the name of it's genus." promptTitle="binomial" sqref="AD1:AD3" xr:uid="{ADC3856D-D143-4AEF-AD37-938E5E2D1C97}">
      <formula1>OR(LEFT(AD1048541,LEN(AB1048541))=AB1048541,AD1048541="Species")</formula1>
    </dataValidation>
    <dataValidation type="custom" allowBlank="1" showInputMessage="1" showErrorMessage="1" errorTitle="Binomial Naming" error="Species name must start with the name of it's genus." promptTitle="binomial" sqref="AD12:AD1048576" xr:uid="{AE442662-7237-4074-8479-C83281775704}">
      <formula1>OR(LEFT(AD8,LEN(AB8))=AB8,AD8="Species")</formula1>
    </dataValidation>
    <dataValidation type="custom" allowBlank="1" showInputMessage="1" showErrorMessage="1" errorTitle="Binomial Naming" error="Species name must start with the name of it's genus." promptTitle="binomial" sqref="AD10" xr:uid="{01AE97F6-86E2-43F6-B194-8A2BE3276888}">
      <formula1>OR(LEFT(#REF!,LEN(AB7))=AB7,#REF!="Species")</formula1>
    </dataValidation>
    <dataValidation type="custom" allowBlank="1" showInputMessage="1" showErrorMessage="1" errorTitle="Binomial Naming" error="Species name must start with the name of it's genus." promptTitle="binomial" sqref="AD8:AD9" xr:uid="{B3BFB855-CD70-4B35-8A5D-B4041E328A4D}">
      <formula1>OR(LEFT(AD5,LEN(AB5))=AB5,AD5="Species")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56DEDFE8-A9DA-4564-BBB9-38E2C157A4E8}">
          <x14:formula1>
            <xm:f>'Menu Items (Do not change)'!$E:$E</xm:f>
          </x14:formula1>
          <xm:sqref>AM1:AM2 AM4:AM1048576</xm:sqref>
        </x14:dataValidation>
        <x14:dataValidation type="list" errorStyle="warning" allowBlank="1" showInputMessage="1" showErrorMessage="1" xr:uid="{EACF815C-32B3-4C21-920B-AD6497C0970A}">
          <x14:formula1>
            <xm:f>'Menu Items (Do not change)'!$D:$D</xm:f>
          </x14:formula1>
          <xm:sqref>AL1:AL2 AL4:AL1048576</xm:sqref>
        </x14:dataValidation>
        <x14:dataValidation type="list" allowBlank="1" showInputMessage="1" showErrorMessage="1" xr:uid="{0837441C-DBE8-43ED-B055-021E5474BF53}">
          <x14:formula1>
            <xm:f>'Menu Items (Do not change)'!$A:$A</xm:f>
          </x14:formula1>
          <xm:sqref>AI1:AI1048576</xm:sqref>
        </x14:dataValidation>
        <x14:dataValidation type="list" allowBlank="1" showInputMessage="1" showErrorMessage="1" xr:uid="{C57394C9-7166-43C0-9A62-2F5BABDD404B}">
          <x14:formula1>
            <xm:f>'Menu Items (Do not change)'!$B:$B</xm:f>
          </x14:formula1>
          <xm:sqref>AJ1:AJ1048576</xm:sqref>
        </x14:dataValidation>
        <x14:dataValidation type="list" allowBlank="1" showInputMessage="1" showErrorMessage="1" xr:uid="{AFECF4F3-ADF2-4BE5-83E5-00B3CDABCAD1}">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Jens H. Kuhn</cp:lastModifiedBy>
  <dcterms:created xsi:type="dcterms:W3CDTF">2023-02-08T19:24:03Z</dcterms:created>
  <dcterms:modified xsi:type="dcterms:W3CDTF">2026-08-15T02:25:17Z</dcterms:modified>
</cp:coreProperties>
</file>