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avarsani\ASU Dropbox\Arvind Varsani\ICTV_2026\Edited\"/>
    </mc:Choice>
  </mc:AlternateContent>
  <xr:revisionPtr revIDLastSave="0" documentId="13_ncr:1_{7A9D590D-1345-47D2-872D-C624A84707B2}" xr6:coauthVersionLast="47" xr6:coauthVersionMax="47" xr10:uidLastSave="{00000000-0000-0000-0000-000000000000}"/>
  <bookViews>
    <workbookView xWindow="-120" yWindow="-120" windowWidth="38640" windowHeight="211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AE2" i="1" l="1"/>
  <c r="AF2" i="1" s="1"/>
  <c r="P2" i="1" s="1"/>
  <c r="P1" i="1" l="1"/>
  <c r="E1" i="1" s="1"/>
  <c r="E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<sst xmlns="http://schemas.openxmlformats.org/spreadsheetml/2006/main" count="213" uniqueCount="139">
  <si>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</si>
  <si>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</si>
  <si>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</si>
  <si>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</si>
  <si>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</si>
  <si>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</si>
  <si>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</si>
  <si>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</si>
  <si>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</si>
  <si>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</si>
  <si>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</si>
  <si>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</si>
  <si>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</si>
  <si>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</si>
  <si>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</si>
  <si>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</si>
  <si>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</si>
  <si>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</si>
  <si>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</si>
  <si>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</si>
  <si>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</si>
  <si>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</si>
  <si>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</si>
  <si>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</si>
  <si>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</si>
  <si>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</si>
  <si>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</si>
  <si>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</si>
  <si>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</si>
  <si>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</si>
  <si>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</si>
  <si>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</si>
  <si>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</si>
  <si>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</si>
  <si>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</si>
  <si>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</si>
  <si>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</si>
  <si>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</si>
  <si>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</si>
  <si>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</si>
  <si>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</si>
  <si>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</si>
  <si>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</si>
  <si>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</si>
  <si>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</si>
  <si>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</si>
  <si>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</si>
  <si>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</si>
  <si>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</si>
  <si>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</si>
  <si>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</si>
  <si>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</si>
  <si>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</si>
  <si>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</si>
  <si>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</si>
  <si>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</si>
  <si>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</si>
  <si>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</si>
  <si>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</si>
  <si>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</si>
  <si>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</si>
  <si>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</si>
  <si>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</si>
  <si>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</si>
  <si>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</si>
  <si>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</si>
  <si>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</si>
  <si>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</si>
  <si>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</si>
  <si>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</si>
  <si>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</si>
  <si>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</si>
  <si>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</si>
  <si>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</si>
  <si>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</si>
  <si>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</si>
  <si>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</si>
  <si>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</si>
  <si>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</si>
  <si>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</si>
  <si>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</si>
  <si>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</si>
  <si>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</si>
  <si>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</si>
  <si>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</si>
  <si>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</si>
  <si>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</si>
  <si>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</si>
  <si>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</si>
  <si>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</si>
  <si>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</si>
  <si>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</si>
  <si>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</si>
  <si>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</si>
  <si>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</si>
  <si>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</si>
  <si>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</si>
  <si>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</si>
  <si>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</si>
  <si>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</si>
  <si>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</si>
  <si>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</si>
  <si>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</si>
  <si>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</si>
  <si>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</si>
  <si>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</si>
  <si>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</si>
  <si>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</si>
  <si>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</si>
  <si>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</si>
  <si>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</si>
  <si>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</si>
  <si>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</si>
  <si>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</si>
  <si>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</si>
  <si>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</si>
  <si>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Pimascovirales</t>
  </si>
  <si>
    <t>Megaviricetes</t>
  </si>
  <si>
    <t>Nucleocytoviricota</t>
  </si>
  <si>
    <t>Bamfordvirae</t>
  </si>
  <si>
    <t>Varidnaviria</t>
  </si>
  <si>
    <t>Mininucleoviridae</t>
  </si>
  <si>
    <t>Alphamininucleovirus</t>
  </si>
  <si>
    <t>MN604017</t>
  </si>
  <si>
    <t>MN604015</t>
  </si>
  <si>
    <t>MN604016</t>
  </si>
  <si>
    <t>DhV1</t>
  </si>
  <si>
    <t>CmV1</t>
  </si>
  <si>
    <t>PaV1</t>
  </si>
  <si>
    <t>Dikerogammarus haemobaphes alphamininucleovirus 1</t>
  </si>
  <si>
    <t>Carcinus maenas alphamininucleovirus 1</t>
  </si>
  <si>
    <t>Panulirus argus alphamininucleovirus 1</t>
  </si>
  <si>
    <t>UK_2015</t>
  </si>
  <si>
    <t>UK_2010</t>
  </si>
  <si>
    <t>USA_2000</t>
  </si>
  <si>
    <t>Genome listed as unverified and partial on NCBI due to historic upload. The genome is indeed circular and complete.</t>
  </si>
  <si>
    <t>Alphamininucleovirus dikhaemobaphidis</t>
  </si>
  <si>
    <t>Alphamininucleovirus carmaenas</t>
  </si>
  <si>
    <t>Alphamininucleovirus pavonealbus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</si>
</sst>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1">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val="0"/>
        <i/>
      </font>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topLeftCell="P1" zoomScale="85" zoomScaleNormal="85" workbookViewId="0">
      <pane ySplit="4" topLeftCell="A5" activePane="bottomLeft" state="frozen"/>
      <selection pane="bottomLeft" activeCell="I5" sqref="A5:I5"/>
    </sheetView>
  </sheetViews>
  <sheetFormatPr defaultColWidth="11.25" defaultRowHeight="15.75"/>
  <cols>
    <col min="1" max="1" width="15" style="2" bestFit="1" customWidth="1"/>
    <col min="2" max="2" width="9" style="2" bestFit="1" customWidth="1"/>
    <col min="3" max="3" width="12.375" style="2" bestFit="1" customWidth="1"/>
    <col min="4" max="4" width="11.25" style="2" bestFit="1" customWidth="1"/>
    <col min="5" max="5" width="16.625" style="2" bestFit="1" customWidth="1"/>
    <col min="6" max="6" width="10.75" style="2"/>
    <col min="7" max="7" width="12.75" style="2" bestFit="1" customWidth="1"/>
    <col min="8" max="8" width="10.75" style="2"/>
    <col min="9" max="9" width="13.125" style="2" bestFit="1" customWidth="1"/>
    <col min="10" max="15" width="10.75" style="2"/>
    <col min="16" max="16" width="11" style="14" bestFit="1" customWidth="1"/>
    <col min="17" max="17" width="10.75" style="14"/>
    <col min="18" max="18" width="12.375" style="14" bestFit="1" customWidth="1"/>
    <col min="19" max="19" width="10.75" style="14"/>
    <col min="20" max="20" width="16.625" style="14" bestFit="1" customWidth="1"/>
    <col min="21" max="21" width="10.75" style="14"/>
    <col min="22" max="22" width="12.75" style="14" bestFit="1" customWidth="1"/>
    <col min="23" max="23" width="10.75" style="14"/>
    <col min="24" max="24" width="13.75" style="14" bestFit="1" customWidth="1"/>
    <col min="25" max="25" width="10.75" style="14"/>
    <col min="26" max="26" width="16.75" style="14" bestFit="1" customWidth="1"/>
    <col min="27" max="27" width="10.75" style="14"/>
    <col min="28" max="28" width="20.125" style="14" bestFit="1" customWidth="1"/>
    <col min="29" max="29" width="10.75" style="14"/>
    <col min="30" max="30" width="17.375" style="26" bestFit="1" customWidth="1"/>
    <col min="31" max="31" width="17.125" style="4" customWidth="1"/>
    <col min="32" max="32" width="47.875" style="4" bestFit="1" customWidth="1"/>
    <col min="33" max="33" width="16.25" style="4" customWidth="1"/>
    <col min="34" max="34" width="27.25" style="4" bestFit="1" customWidth="1"/>
    <col min="35" max="35" width="17.25" style="4" bestFit="1" customWidth="1"/>
    <col min="36" max="36" width="19.25" style="4" bestFit="1" customWidth="1"/>
    <col min="37" max="37" width="12.125" style="4" bestFit="1" customWidth="1"/>
    <col min="38" max="39" width="10.75" style="15"/>
    <col min="40" max="40" width="99.5" style="1" bestFit="1" customWidth="1"/>
  </cols>
  <sheetData>
    <row r="1" spans="1:41" s="17" customFormat="1" ht="23.25">
      <c r="A1" s="18" t="s">
        <v>81</v>
      </c>
      <c r="B1" s="47" t="s">
        <v>112</v>
      </c>
      <c r="C1" s="47"/>
      <c r="D1" s="47"/>
      <c r="E1" s="48" t="str">
        <f ca="1">IF(LEN(cellFilenameFormatErrors)=0,LEFT(cellBaseFilename,9),"Code is automatically derived from the filename: 'YEAR.###X.[STATUS.][v#.]DESCRIPTION.xlsx', X=SC code")</f>
        <v>Code is automatically derived from the filename: 'YEAR.###X.[STATUS.][v#.]DESCRIPTION.xlsx', X=SC code</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filename[10] should be a '.';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2026.xxxD_Mininucleoviridae proposal excel template_AV_JB.xlsx</v>
      </c>
      <c r="AF1" s="23"/>
      <c r="AG1" s="16"/>
      <c r="AH1" s="16"/>
      <c r="AI1" s="16"/>
      <c r="AJ1" s="16"/>
      <c r="AK1" s="16"/>
      <c r="AL1" s="16"/>
      <c r="AM1" s="16"/>
      <c r="AN1" s="16"/>
      <c r="AO1"/>
    </row>
    <row r="2" spans="1:41" ht="18.7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D</v>
      </c>
      <c r="AF2" s="24" t="str">
        <f ca="1">VLOOKUP(AE2,studySectionCodeLUT,2,FALSE)</f>
        <v>Animal DNA viruses and Retroviruses (D) proposals</v>
      </c>
      <c r="AG2" s="3"/>
      <c r="AH2" s="3"/>
      <c r="AI2" s="3"/>
      <c r="AJ2" s="3"/>
      <c r="AK2" s="3"/>
      <c r="AL2" s="3"/>
      <c r="AM2" s="3"/>
      <c r="AN2" s="3"/>
    </row>
    <row r="3" spans="1:41"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120</v>
      </c>
      <c r="Q5" s="34"/>
      <c r="R5" s="34" t="s">
        <v>119</v>
      </c>
      <c r="S5" s="34"/>
      <c r="T5" s="34" t="s">
        <v>118</v>
      </c>
      <c r="U5" s="34"/>
      <c r="V5" s="34" t="s">
        <v>117</v>
      </c>
      <c r="W5" s="34"/>
      <c r="X5" s="34" t="s">
        <v>116</v>
      </c>
      <c r="Y5" s="34"/>
      <c r="Z5" s="34" t="s">
        <v>121</v>
      </c>
      <c r="AA5" s="34"/>
      <c r="AL5" s="15" t="s">
        <v>27</v>
      </c>
      <c r="AM5" s="15" t="s">
        <v>42</v>
      </c>
    </row>
    <row r="6" spans="1:41">
      <c r="P6" s="34" t="s">
        <v>120</v>
      </c>
      <c r="R6" s="34" t="s">
        <v>119</v>
      </c>
      <c r="T6" s="34" t="s">
        <v>118</v>
      </c>
      <c r="V6" s="34" t="s">
        <v>117</v>
      </c>
      <c r="X6" s="34" t="s">
        <v>116</v>
      </c>
      <c r="Z6" s="14" t="s">
        <v>121</v>
      </c>
      <c r="AB6" s="34" t="s">
        <v>122</v>
      </c>
      <c r="AL6" s="15" t="s">
        <v>27</v>
      </c>
      <c r="AM6" s="15" t="s">
        <v>35</v>
      </c>
    </row>
    <row r="7" spans="1:41">
      <c r="P7" s="34" t="s">
        <v>120</v>
      </c>
      <c r="R7" s="34" t="s">
        <v>119</v>
      </c>
      <c r="T7" s="34" t="s">
        <v>118</v>
      </c>
      <c r="V7" s="34" t="s">
        <v>117</v>
      </c>
      <c r="X7" s="34" t="s">
        <v>116</v>
      </c>
      <c r="Z7" s="14" t="s">
        <v>121</v>
      </c>
      <c r="AB7" s="34" t="s">
        <v>122</v>
      </c>
      <c r="AD7" s="35" t="s">
        <v>136</v>
      </c>
      <c r="AE7" s="4" t="s">
        <v>125</v>
      </c>
      <c r="AF7" s="4" t="s">
        <v>129</v>
      </c>
      <c r="AG7" s="4" t="s">
        <v>126</v>
      </c>
      <c r="AH7" s="4" t="s">
        <v>132</v>
      </c>
      <c r="AI7" s="4" t="s">
        <v>24</v>
      </c>
      <c r="AJ7" s="4" t="s">
        <v>25</v>
      </c>
      <c r="AK7" s="4" t="s">
        <v>44</v>
      </c>
      <c r="AL7" s="15" t="s">
        <v>27</v>
      </c>
      <c r="AM7" s="15" t="s">
        <v>28</v>
      </c>
      <c r="AN7" s="1" t="s">
        <v>135</v>
      </c>
    </row>
    <row r="8" spans="1:41">
      <c r="P8" s="34" t="s">
        <v>120</v>
      </c>
      <c r="R8" s="34" t="s">
        <v>119</v>
      </c>
      <c r="T8" s="34" t="s">
        <v>118</v>
      </c>
      <c r="V8" s="34" t="s">
        <v>117</v>
      </c>
      <c r="X8" s="34" t="s">
        <v>116</v>
      </c>
      <c r="Z8" s="14" t="s">
        <v>121</v>
      </c>
      <c r="AB8" s="14" t="s">
        <v>122</v>
      </c>
      <c r="AD8" s="26" t="s">
        <v>137</v>
      </c>
      <c r="AE8" s="4" t="s">
        <v>124</v>
      </c>
      <c r="AF8" s="4" t="s">
        <v>130</v>
      </c>
      <c r="AG8" s="4" t="s">
        <v>127</v>
      </c>
      <c r="AH8" s="4" t="s">
        <v>133</v>
      </c>
      <c r="AI8" s="4" t="s">
        <v>24</v>
      </c>
      <c r="AJ8" s="4" t="s">
        <v>25</v>
      </c>
      <c r="AK8" s="4" t="s">
        <v>44</v>
      </c>
      <c r="AL8" s="15" t="s">
        <v>27</v>
      </c>
      <c r="AM8" s="15" t="s">
        <v>28</v>
      </c>
      <c r="AN8" s="1" t="s">
        <v>135</v>
      </c>
    </row>
    <row r="9" spans="1:41">
      <c r="P9" s="34" t="s">
        <v>120</v>
      </c>
      <c r="R9" s="34" t="s">
        <v>119</v>
      </c>
      <c r="T9" s="34" t="s">
        <v>118</v>
      </c>
      <c r="V9" s="34" t="s">
        <v>117</v>
      </c>
      <c r="X9" s="34" t="s">
        <v>116</v>
      </c>
      <c r="Z9" s="14" t="s">
        <v>121</v>
      </c>
      <c r="AB9" s="14" t="s">
        <v>122</v>
      </c>
      <c r="AD9" s="26" t="s">
        <v>138</v>
      </c>
      <c r="AE9" s="4" t="s">
        <v>123</v>
      </c>
      <c r="AF9" s="4" t="s">
        <v>131</v>
      </c>
      <c r="AG9" s="4" t="s">
        <v>128</v>
      </c>
      <c r="AH9" s="4" t="s">
        <v>134</v>
      </c>
      <c r="AI9" s="4" t="s">
        <v>24</v>
      </c>
      <c r="AJ9" s="4" t="s">
        <v>25</v>
      </c>
      <c r="AK9" s="4" t="s">
        <v>44</v>
      </c>
      <c r="AL9" s="15" t="s">
        <v>27</v>
      </c>
      <c r="AM9" s="15" t="s">
        <v>28</v>
      </c>
      <c r="AN9" s="1" t="s">
        <v>135</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4 A5:AA9 AB7:AD9 A10:AD1048576">
    <cfRule type="expression" dxfId="9" priority="4">
      <formula>ROW(A1)&gt;5</formula>
    </cfRule>
  </conditionalFormatting>
  <conditionalFormatting sqref="P1:P9 Q3:AC4 Q5:Z7 R6:R9 T6:T9 V6:V9 X6:X9 AB7:AC9 Q8:AA9 P10:AC1048574">
    <cfRule type="expression" dxfId="8" priority="6">
      <formula>AND(NOT(ISBLANK(P1)),COUNTA(Q1:$AD1)=0)</formula>
    </cfRule>
  </conditionalFormatting>
  <conditionalFormatting sqref="P4:AC4 P5:AA9 AB7:AC9 P10:AC1048576">
    <cfRule type="containsText" dxfId="7" priority="5" operator="containsText" text=" ">
      <formula>NOT(ISERROR(SEARCH(" ",P4)))</formula>
    </cfRule>
  </conditionalFormatting>
  <conditionalFormatting sqref="P1048575:AC1048576">
    <cfRule type="expression" dxfId="6" priority="25">
      <formula>AND(NOT(ISBLANK(P1048575)),COUNTA(Q1048575:$AD1048576)=0)</formula>
    </cfRule>
  </conditionalFormatting>
  <conditionalFormatting sqref="AA5:AA7">
    <cfRule type="expression" dxfId="5" priority="34">
      <formula>AND(NOT(ISBLANK(AA5)),COUNTA(AB7:$AD7)=0)</formula>
    </cfRule>
  </conditionalFormatting>
  <conditionalFormatting sqref="AB6">
    <cfRule type="expression" dxfId="4" priority="1">
      <formula>ROW(AB6)&gt;5</formula>
    </cfRule>
    <cfRule type="containsText" dxfId="3" priority="2" operator="containsText" text=" ">
      <formula>NOT(ISERROR(SEARCH(" ",AB6)))</formula>
    </cfRule>
    <cfRule type="expression" dxfId="2" priority="3">
      <formula>AND(NOT(ISBLANK(AB6)),COUNTA(AC6:$AD6)=0)</formula>
    </cfRule>
  </conditionalFormatting>
  <conditionalFormatting sqref="AD1:AD4 AD7: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Q5:AA9 AB7:AC9 Q3:AC4 Q10:AC1048576 AB6 P1:P1048576" xr:uid="{36D99886-B12E-4867-B87F-9E17CBBCDF29}"/>
    <dataValidation type="custom" allowBlank="1" showInputMessage="1" showErrorMessage="1" errorTitle="Binomial Naming" error="Species name must start with the name of it's genus." promptTitle="binomial" sqref="AD4 AD12:AD13" xr:uid="{7FAD3FBF-4521-4589-BC04-1746DA584805}">
      <formula1>OR(LEFT(#REF!,LEN(#REF!))=#REF!,#REF!="Species")</formula1>
    </dataValidation>
    <dataValidation type="custom" allowBlank="1" showInputMessage="1" showErrorMessage="1" errorTitle="Binomial Naming" error="Species name must start with the name of it's genus." promptTitle="binomial" sqref="AD14:AD1048576 AD1:AD3" xr:uid="{4CF06DD5-4C55-44B4-99F5-91B90B84E7C3}">
      <formula1>OR(LEFT(AD1048573,LEN(AB1048573))=AB1048573,AD1048573="Species")</formula1>
    </dataValidation>
    <dataValidation type="custom" allowBlank="1" showInputMessage="1" showErrorMessage="1" errorTitle="Binomial Naming" error="Species name must start with the name of it's genus." promptTitle="binomial" sqref="AD7:AD9" xr:uid="{DCFFDEAF-B015-47B3-95C8-1903A975C0B5}">
      <formula1>OR(LEFT(AD1,LEN(AB1))=AB1,AD1="Species")</formula1>
    </dataValidation>
    <dataValidation type="custom" allowBlank="1" showInputMessage="1" showErrorMessage="1" errorTitle="Binomial Naming" error="Species name must start with the name of it's genus." promptTitle="binomial" sqref="AD10:AD11" xr:uid="{305C7B0F-EB7C-46AF-BF83-3E5F14FA8F90}">
      <formula1>OR(LEFT(AD8,LEN(AB8))=AB8,AD8="Species")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F02A4B3-4721-456C-A215-39346F1D99EB}">
          <x14:formula1>
            <xm:f>'Menu Items (Do not change)'!$E:$E</xm:f>
          </x14:formula1>
          <xm:sqref>AM4:AM1048576 AM1:AM2</xm:sqref>
        </x14:dataValidation>
        <x14:dataValidation type="list" errorStyle="warning" allowBlank="1" showInputMessage="1" showErrorMessage="1" xr:uid="{BED70DF1-7806-4BA2-B948-1610A7CA587F}">
          <x14:formula1>
            <xm:f>'Menu Items (Do not change)'!$D:$D</xm:f>
          </x14:formula1>
          <xm:sqref>AL1:AL2 AL4:AL1048576</xm:sqref>
        </x14:dataValidation>
        <x14:dataValidation type="list" allowBlank="1" showInputMessage="1" showErrorMessage="1" xr:uid="{E19F9DB2-C7EF-42C3-A6F1-205CA44D28B4}">
          <x14:formula1>
            <xm:f>'Menu Items (Do not change)'!$A:$A</xm:f>
          </x14:formula1>
          <xm:sqref>AI1:AI1048576</xm:sqref>
        </x14:dataValidation>
        <x14:dataValidation type="list" allowBlank="1" showInputMessage="1" showErrorMessage="1" xr:uid="{9F008CBF-8783-467C-83A1-62C5A9E697FE}">
          <x14:formula1>
            <xm:f>'Menu Items (Do not change)'!$B:$B</xm:f>
          </x14:formula1>
          <xm:sqref>AJ1:AJ1048576</xm:sqref>
        </x14:dataValidation>
        <x14:dataValidation type="list" allowBlank="1" showInputMessage="1" showErrorMessage="1" xr:uid="{B1D3D6E6-109B-428A-84DF-686FEC35C4B4}">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052af4ff-75cf-48be-9503-79741c0f580d}" enabled="1" method="Standard" siteId="{43d2115b-a55e-46b6-9df7-b03388ecfc6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Arvind Varsani</cp:lastModifiedBy>
  <dcterms:created xsi:type="dcterms:W3CDTF">2023-02-08T19:24:03Z</dcterms:created>
  <dcterms:modified xsi:type="dcterms:W3CDTF">2026-08-10T15:33:19Z</dcterms:modified>
</cp:coreProperties>
</file>