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Data Drive\Data\Project\ICTV\Proposals Secretary\Taxonomy proposals\TPs 2026\D_received\"/>
    </mc:Choice>
  </mc:AlternateContent>
  <xr:revisionPtr revIDLastSave="0" documentId="13_ncr:1_{8AF53316-65C3-4BFA-B185-45FBF3C882E0}" xr6:coauthVersionLast="47" xr6:coauthVersionMax="47" xr10:uidLastSave="{00000000-0000-0000-0000-000000000000}"/>
  <bookViews>
    <workbookView xWindow="4536" yWindow="0" windowWidth="17280" windowHeight="1185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<sst xmlns="http://schemas.openxmlformats.org/spreadsheetml/2006/main" count="228" uniqueCount="130">
  <si>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</si>
  <si>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</si>
  <si>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</si>
  <si>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</si>
  <si>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</si>
  <si>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</si>
  <si>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</si>
  <si>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</si>
  <si>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</si>
  <si>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</si>
  <si>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</si>
  <si>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</si>
  <si>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</si>
  <si>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</si>
  <si>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</si>
  <si>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</si>
  <si>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</si>
  <si>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</si>
  <si>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</si>
  <si>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</si>
  <si>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</si>
  <si>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</si>
  <si>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</si>
  <si>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</si>
  <si>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</si>
  <si>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</si>
  <si>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</si>
  <si>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</si>
  <si>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</si>
  <si>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</si>
  <si>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</si>
  <si>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</si>
  <si>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</si>
  <si>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</si>
  <si>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</si>
  <si>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</si>
  <si>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</si>
  <si>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</si>
  <si>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</si>
  <si>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</si>
  <si>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</si>
  <si>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</si>
  <si>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</si>
  <si>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</si>
  <si>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</si>
  <si>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</si>
  <si>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</si>
  <si>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</si>
  <si>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</si>
  <si>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</si>
  <si>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</si>
  <si>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</si>
  <si>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</si>
  <si>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</si>
  <si>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</si>
  <si>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</si>
  <si>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</si>
  <si>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</si>
  <si>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</si>
  <si>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</si>
  <si>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</si>
  <si>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</si>
  <si>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</si>
  <si>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</si>
  <si>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</si>
  <si>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</si>
  <si>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</si>
  <si>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</si>
  <si>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</si>
  <si>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</si>
  <si>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</si>
  <si>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</si>
  <si>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</si>
  <si>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</si>
  <si>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</si>
  <si>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</si>
  <si>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</si>
  <si>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</si>
  <si>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</si>
  <si>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</si>
  <si>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</si>
  <si>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</si>
  <si>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</si>
  <si>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</si>
  <si>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</si>
  <si>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</si>
  <si>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</si>
  <si>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</si>
  <si>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</si>
  <si>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</si>
  <si>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</si>
  <si>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</si>
  <si>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</si>
  <si>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</si>
  <si>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</si>
  <si>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</si>
  <si>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</si>
  <si>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</si>
  <si>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</si>
  <si>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</si>
  <si>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</si>
  <si>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</si>
  <si>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</si>
  <si>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</si>
  <si>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</si>
  <si>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</si>
  <si>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</si>
  <si>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</si>
  <si>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</si>
  <si>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</si>
  <si>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</si>
  <si>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</si>
  <si>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</si>
  <si>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</si>
  <si>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</si>
  <si>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</si>
  <si>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Telodnaviria</t>
  </si>
  <si>
    <t>Naldaviricetes</t>
  </si>
  <si>
    <t>Amfivirus</t>
  </si>
  <si>
    <t>PV347098</t>
  </si>
  <si>
    <t>Apis mellifera filamentous virus</t>
  </si>
  <si>
    <t>AmFV</t>
  </si>
  <si>
    <t>CtN3</t>
  </si>
  <si>
    <t>Anansivirae</t>
  </si>
  <si>
    <t>Pifaffiniviricota</t>
  </si>
  <si>
    <t>Neritevirales</t>
  </si>
  <si>
    <t>Mellonaviridae</t>
  </si>
  <si>
    <t>Nimaviridae</t>
  </si>
  <si>
    <t>Lefavirales</t>
  </si>
  <si>
    <t>Amfivirus alatorum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</si>
</sst>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69921875" customWidth="1"/>
    <col min="2" max="2" width="173.5" customWidth="1"/>
  </cols>
  <sheetData>
    <row r="1" spans="2:2" ht="37.200000000000003" customHeight="1">
      <c r="B1" s="33" t="s">
        <v>113</v>
      </c>
    </row>
    <row r="2" spans="2:2" ht="265.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3"/>
  <sheetViews>
    <sheetView tabSelected="1" topLeftCell="Z1" zoomScaleNormal="100" workbookViewId="0">
      <pane ySplit="4" topLeftCell="A5" activePane="bottomLeft" state="frozen"/>
      <selection pane="bottomLeft" activeCell="AE13" sqref="AE13"/>
    </sheetView>
  </sheetViews>
  <sheetFormatPr defaultColWidth="11.19921875" defaultRowHeight="15.6"/>
  <cols>
    <col min="1" max="1" width="15" style="2" bestFit="1" customWidth="1"/>
    <col min="2" max="2" width="9" style="2" bestFit="1" customWidth="1"/>
    <col min="3" max="3" width="8.19921875" style="2" bestFit="1" customWidth="1"/>
    <col min="4" max="4" width="11.19921875" style="2" bestFit="1" customWidth="1"/>
    <col min="5" max="15" width="10.69921875" style="2"/>
    <col min="16" max="16" width="17" style="14" customWidth="1"/>
    <col min="17" max="29" width="10.69921875" style="14"/>
    <col min="30" max="30" width="10.69921875" style="26"/>
    <col min="31" max="31" width="31.19921875" style="4" customWidth="1"/>
    <col min="32" max="32" width="27.69921875" style="4" customWidth="1"/>
    <col min="33" max="33" width="16.19921875" style="4" customWidth="1"/>
    <col min="34" max="34" width="27.19921875" style="4" bestFit="1" customWidth="1"/>
    <col min="35" max="35" width="17.19921875" style="4" bestFit="1" customWidth="1"/>
    <col min="36" max="36" width="20.19921875" style="4" bestFit="1" customWidth="1"/>
    <col min="37" max="37" width="12.5" style="4" bestFit="1" customWidth="1"/>
    <col min="38" max="39" width="10.69921875" style="15"/>
    <col min="40" max="40" width="56.69921875" style="1" customWidth="1"/>
  </cols>
  <sheetData>
    <row r="1" spans="1:41" s="17" customFormat="1" ht="23.4">
      <c r="A1" s="18" t="s">
        <v>81</v>
      </c>
      <c r="B1" s="45" t="s">
        <v>112</v>
      </c>
      <c r="C1" s="45"/>
      <c r="D1" s="45"/>
      <c r="E1" s="46" t="str">
        <f ca="1">IF(LEN(cellFilenameFormatErrors)=0,LEFT(cellBaseFilename,9),"Code is automatically derived from the filename: 'YEAR.###X.[STATUS.][v#.]DESCRIPTION.xlsx', X=SC code")</f>
        <v>2026.012D</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2026.012D.Telodnaviria_1nr_1nf.xlsx</v>
      </c>
      <c r="AF1" s="23"/>
      <c r="AG1" s="16"/>
      <c r="AH1" s="16"/>
      <c r="AI1" s="16"/>
      <c r="AJ1" s="16"/>
      <c r="AK1" s="16"/>
      <c r="AL1" s="16"/>
      <c r="AM1" s="16"/>
      <c r="AN1" s="16"/>
      <c r="AO1"/>
    </row>
    <row r="2" spans="1:41" ht="18">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DNA viruses and Retroviruses (D)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D</v>
      </c>
      <c r="AF2" s="24" t="str">
        <f ca="1">VLOOKUP(AE2,studySectionCodeLUT,2,FALSE)</f>
        <v>Animal DNA viruses and Retroviruses (D)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AJ5" s="4" t="s">
        <v>25</v>
      </c>
      <c r="AK5" s="4" t="s">
        <v>44</v>
      </c>
      <c r="AL5" s="15" t="s">
        <v>27</v>
      </c>
      <c r="AM5" s="15" t="s">
        <v>62</v>
      </c>
    </row>
    <row r="6" spans="1:41">
      <c r="P6" s="14" t="s">
        <v>116</v>
      </c>
      <c r="R6" s="14" t="s">
        <v>123</v>
      </c>
      <c r="AJ6" s="4" t="s">
        <v>25</v>
      </c>
      <c r="AK6" s="4" t="s">
        <v>44</v>
      </c>
      <c r="AL6" s="15" t="s">
        <v>27</v>
      </c>
      <c r="AM6" s="15" t="s">
        <v>60</v>
      </c>
    </row>
    <row r="7" spans="1:41">
      <c r="P7" s="14" t="s">
        <v>116</v>
      </c>
      <c r="R7" s="14" t="s">
        <v>123</v>
      </c>
      <c r="T7" s="14" t="s">
        <v>124</v>
      </c>
      <c r="AJ7" s="4" t="s">
        <v>25</v>
      </c>
      <c r="AK7" s="4" t="s">
        <v>44</v>
      </c>
      <c r="AL7" s="15" t="s">
        <v>27</v>
      </c>
      <c r="AM7" s="15" t="s">
        <v>57</v>
      </c>
    </row>
    <row r="8" spans="1:41">
      <c r="G8" s="2" t="s">
        <v>117</v>
      </c>
      <c r="P8" s="14" t="s">
        <v>116</v>
      </c>
      <c r="R8" s="14" t="s">
        <v>123</v>
      </c>
      <c r="T8" s="14" t="s">
        <v>124</v>
      </c>
      <c r="V8" s="14" t="s">
        <v>117</v>
      </c>
      <c r="AJ8" s="4" t="s">
        <v>25</v>
      </c>
      <c r="AK8" s="4" t="s">
        <v>44</v>
      </c>
      <c r="AL8" s="15" t="s">
        <v>34</v>
      </c>
      <c r="AM8" s="15" t="s">
        <v>54</v>
      </c>
    </row>
    <row r="9" spans="1:41">
      <c r="P9" s="14" t="s">
        <v>116</v>
      </c>
      <c r="R9" s="14" t="s">
        <v>123</v>
      </c>
      <c r="T9" s="14" t="s">
        <v>124</v>
      </c>
      <c r="V9" s="14" t="s">
        <v>117</v>
      </c>
      <c r="X9" s="14" t="s">
        <v>125</v>
      </c>
      <c r="AJ9" s="4" t="s">
        <v>25</v>
      </c>
      <c r="AK9" s="4" t="s">
        <v>44</v>
      </c>
      <c r="AL9" s="15" t="s">
        <v>27</v>
      </c>
      <c r="AM9" s="15" t="s">
        <v>49</v>
      </c>
    </row>
    <row r="10" spans="1:41">
      <c r="G10" s="2" t="s">
        <v>117</v>
      </c>
      <c r="K10" s="2" t="s">
        <v>127</v>
      </c>
      <c r="P10" s="14" t="s">
        <v>116</v>
      </c>
      <c r="R10" s="14" t="s">
        <v>123</v>
      </c>
      <c r="T10" s="14" t="s">
        <v>124</v>
      </c>
      <c r="V10" s="14" t="s">
        <v>117</v>
      </c>
      <c r="X10" s="14" t="s">
        <v>125</v>
      </c>
      <c r="Z10" s="14" t="s">
        <v>127</v>
      </c>
      <c r="AJ10" s="4" t="s">
        <v>25</v>
      </c>
      <c r="AK10" s="4" t="s">
        <v>44</v>
      </c>
      <c r="AL10" s="15" t="s">
        <v>34</v>
      </c>
      <c r="AM10" s="15" t="s">
        <v>42</v>
      </c>
    </row>
    <row r="11" spans="1:41">
      <c r="P11" s="14" t="s">
        <v>116</v>
      </c>
      <c r="R11" s="14" t="s">
        <v>123</v>
      </c>
      <c r="T11" s="14" t="s">
        <v>124</v>
      </c>
      <c r="V11" s="14" t="s">
        <v>117</v>
      </c>
      <c r="X11" s="14" t="s">
        <v>128</v>
      </c>
      <c r="Z11" s="14" t="s">
        <v>126</v>
      </c>
      <c r="AJ11" s="4" t="s">
        <v>25</v>
      </c>
      <c r="AK11" s="4" t="s">
        <v>44</v>
      </c>
      <c r="AL11" s="15" t="s">
        <v>27</v>
      </c>
      <c r="AM11" s="15" t="s">
        <v>42</v>
      </c>
    </row>
    <row r="12" spans="1:41">
      <c r="P12" s="14" t="s">
        <v>116</v>
      </c>
      <c r="R12" s="14" t="s">
        <v>123</v>
      </c>
      <c r="T12" s="14" t="s">
        <v>124</v>
      </c>
      <c r="V12" s="14" t="s">
        <v>117</v>
      </c>
      <c r="X12" s="14" t="s">
        <v>128</v>
      </c>
      <c r="Z12" s="14" t="s">
        <v>126</v>
      </c>
      <c r="AB12" s="14" t="s">
        <v>118</v>
      </c>
      <c r="AJ12" s="4" t="s">
        <v>25</v>
      </c>
      <c r="AK12" s="4" t="s">
        <v>44</v>
      </c>
      <c r="AL12" s="15" t="s">
        <v>27</v>
      </c>
      <c r="AM12" s="15" t="s">
        <v>35</v>
      </c>
    </row>
    <row r="13" spans="1:41">
      <c r="P13" s="14" t="s">
        <v>116</v>
      </c>
      <c r="R13" s="14" t="s">
        <v>123</v>
      </c>
      <c r="T13" s="14" t="s">
        <v>124</v>
      </c>
      <c r="V13" s="14" t="s">
        <v>117</v>
      </c>
      <c r="X13" s="14" t="s">
        <v>128</v>
      </c>
      <c r="Z13" s="14" t="s">
        <v>126</v>
      </c>
      <c r="AB13" s="14" t="s">
        <v>118</v>
      </c>
      <c r="AD13" s="26" t="s">
        <v>129</v>
      </c>
      <c r="AE13" s="4" t="s">
        <v>119</v>
      </c>
      <c r="AF13" s="4" t="s">
        <v>120</v>
      </c>
      <c r="AG13" s="4" t="s">
        <v>121</v>
      </c>
      <c r="AH13" s="4" t="s">
        <v>122</v>
      </c>
      <c r="AI13" s="4" t="s">
        <v>24</v>
      </c>
      <c r="AJ13" s="4" t="s">
        <v>25</v>
      </c>
      <c r="AK13" s="4" t="s">
        <v>44</v>
      </c>
      <c r="AL13" s="15" t="s">
        <v>27</v>
      </c>
      <c r="AM13"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3 Q3:AC13 P14: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7">
    <dataValidation type="custom" allowBlank="1" showInputMessage="1" showErrorMessage="1" errorTitle="Binomial Naming" error="Species name must start with the name of it's genus." promptTitle="binomial" sqref="AD4" xr:uid="{A507F343-3DD1-4AFF-B738-E7E559B49A8B}">
      <formula1>OR(LEFT(#REF!,LEN(#REF!))=#REF!,#REF!="Species")</formula1>
    </dataValidation>
    <dataValidation type="custom" allowBlank="1" showInputMessage="1" showErrorMessage="1" errorTitle="Binomial Naming" error="Species name must start with the name of it's genus." promptTitle="binomial" sqref="AD5:AD10 AD18:AD1048576 AD1:AD3" xr:uid="{6905A928-7B73-48BB-818C-87D2E06DB7DB}">
      <formula1>OR(LEFT(AD1048573,LEN(AB1048573))=AB1048573,AD1048573="Species")</formula1>
    </dataValidation>
    <dataValidation allowBlank="1" showErrorMessage="1" errorTitle="No spaces allowed" error="Taxon names above the rank of species may NOT contain spaces." promptTitle="No spaces allowed" prompt="Taxon names above the rank of species may NOT contain spaces." sqref="P1:P9 Q3:AC9 P14:AC1048576 P10:AC13" xr:uid="{3F70500C-5EFC-4CDC-B3C6-78F126D0701F}"/>
    <dataValidation type="custom" allowBlank="1" showInputMessage="1" showErrorMessage="1" errorTitle="Binomial Naming" error="Species name must start with the name of it's genus." promptTitle="binomial" sqref="AD17" xr:uid="{43AFC1AE-5B54-434A-94E8-F75F7F03C2F6}">
      <formula1>OR(LEFT(AD10,LEN(AB10))=AB10,AD10="Species")</formula1>
    </dataValidation>
    <dataValidation type="custom" allowBlank="1" showInputMessage="1" showErrorMessage="1" errorTitle="Binomial Naming" error="Species name must start with the name of it's genus." promptTitle="binomial" sqref="AD11:AD13" xr:uid="{3B7E9F18-DE03-4F15-9B9E-5658FD292A63}">
      <formula1>OR(LEFT(AD6,LEN(AB6))=AB6,AD6="Species")</formula1>
    </dataValidation>
    <dataValidation type="custom" allowBlank="1" showInputMessage="1" showErrorMessage="1" errorTitle="Binomial Naming" error="Species name must start with the name of it's genus." promptTitle="binomial" sqref="AD10" xr:uid="{B77FC033-70BA-4ADC-BC03-CA8DA615E500}">
      <formula1>OR(LEFT(AD9,LEN(AB9))=AB9,AD9="Species")</formula1>
    </dataValidation>
    <dataValidation type="custom" allowBlank="1" showInputMessage="1" showErrorMessage="1" errorTitle="Binomial Naming" error="Species name must start with the name of it's genus." promptTitle="binomial" sqref="AD14:AD16" xr:uid="{A0DA2F40-6D2B-4705-9C85-8A202451A292}">
      <formula1>OR(LEFT(AD11,LEN(AB11))=AB11,AD11="Species")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6637DB15-89A0-44AD-A79D-895BA41A529E}">
          <x14:formula1>
            <xm:f>'Menu Items (Do not change)'!$E:$E</xm:f>
          </x14:formula1>
          <xm:sqref>AM1:AM2 AM14:AM1048576 AM4:AM13</xm:sqref>
        </x14:dataValidation>
        <x14:dataValidation type="list" errorStyle="warning" allowBlank="1" showInputMessage="1" showErrorMessage="1" xr:uid="{A41AA794-A598-4D49-952E-647EBD4026F1}">
          <x14:formula1>
            <xm:f>'Menu Items (Do not change)'!$D:$D</xm:f>
          </x14:formula1>
          <xm:sqref>AL1:AL2 AL14:AL1048576 AL4:AL13</xm:sqref>
        </x14:dataValidation>
        <x14:dataValidation type="list" allowBlank="1" showInputMessage="1" showErrorMessage="1" xr:uid="{2107B161-81E7-4181-AE17-987C79D953FF}">
          <x14:formula1>
            <xm:f>'Menu Items (Do not change)'!$A:$A</xm:f>
          </x14:formula1>
          <xm:sqref>AI14:AI1048576 AI1:AI13</xm:sqref>
        </x14:dataValidation>
        <x14:dataValidation type="list" allowBlank="1" showInputMessage="1" showErrorMessage="1" xr:uid="{52BAD1BD-C179-43CF-A487-DE3F071A4FCA}">
          <x14:formula1>
            <xm:f>'Menu Items (Do not change)'!$B:$B</xm:f>
          </x14:formula1>
          <xm:sqref>AJ14:AJ1048576 AJ1:AJ13</xm:sqref>
        </x14:dataValidation>
        <x14:dataValidation type="list" allowBlank="1" showInputMessage="1" showErrorMessage="1" xr:uid="{8F1993F6-ECE9-403C-88E6-00D2B303B966}">
          <x14:formula1>
            <xm:f>'Menu Items (Do not change)'!$C:$C</xm:f>
          </x14:formula1>
          <xm:sqref>AK14:AK1048576 AK1:AK13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69921875" bestFit="1" customWidth="1"/>
    <col min="3" max="3" width="22.69921875" bestFit="1" customWidth="1"/>
    <col min="4" max="5" width="13.19921875" bestFit="1" customWidth="1"/>
    <col min="6" max="6" width="2.69921875" customWidth="1"/>
    <col min="7" max="7" width="43.69921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Peter Simmonds</cp:lastModifiedBy>
  <dcterms:created xsi:type="dcterms:W3CDTF">2023-02-08T19:24:03Z</dcterms:created>
  <dcterms:modified xsi:type="dcterms:W3CDTF">2026-10-05T07:54:25Z</dcterms:modified>
</cp:coreProperties>
</file>