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Data Drive\Data\Project\ICTV\Proposals Secretary\Taxonomy proposals\TPs 2026\M_received\"/>
    </mc:Choice>
  </mc:AlternateContent>
  <xr:revisionPtr revIDLastSave="0" documentId="13_ncr:1_{0ADFEA4F-4B55-4329-A719-FD7B0208E182}" xr6:coauthVersionLast="47" xr6:coauthVersionMax="47" xr10:uidLastSave="{00000000-0000-0000-0000-000000000000}"/>
  <bookViews>
    <workbookView xWindow="29280" yWindow="870" windowWidth="23010" windowHeight="1221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 i="1" l="1" a="1"/>
  <c r="AE1" i="1" l="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<sst xmlns="http://schemas.openxmlformats.org/spreadsheetml/2006/main" count="161" uniqueCount="130">
  <si>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</si>
  <si>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</si>
  <si>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</si>
  <si>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</si>
  <si>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</si>
  <si>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</si>
  <si>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</si>
  <si>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</si>
  <si>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</si>
  <si>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</si>
  <si>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</si>
  <si>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</si>
  <si>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</si>
  <si>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</si>
  <si>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</si>
  <si>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</si>
  <si>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</si>
  <si>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</si>
  <si>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</si>
  <si>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</si>
  <si>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</si>
  <si>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</si>
  <si>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</si>
  <si>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</si>
  <si>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</si>
  <si>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</si>
  <si>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</si>
  <si>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</si>
  <si>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</si>
  <si>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</si>
  <si>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</si>
  <si>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</si>
  <si>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</si>
  <si>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</si>
  <si>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</si>
  <si>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</si>
  <si>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</si>
  <si>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</si>
  <si>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</si>
  <si>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</si>
  <si>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</si>
  <si>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</si>
  <si>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</si>
  <si>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</si>
  <si>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</si>
  <si>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</si>
  <si>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</si>
  <si>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</si>
  <si>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</si>
  <si>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</si>
  <si>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</si>
  <si>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</si>
  <si>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</si>
  <si>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</si>
  <si>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</si>
  <si>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</si>
  <si>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</si>
  <si>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</si>
  <si>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</si>
  <si>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</si>
  <si>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</si>
  <si>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</si>
  <si>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</si>
  <si>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</si>
  <si>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</si>
  <si>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</si>
  <si>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</si>
  <si>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</si>
  <si>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</si>
  <si>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</si>
  <si>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</si>
  <si>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</si>
  <si>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</si>
  <si>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</si>
  <si>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</si>
  <si>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</si>
  <si>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</si>
  <si>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</si>
  <si>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</si>
  <si>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</si>
  <si>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</si>
  <si>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</si>
  <si>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</si>
  <si>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</si>
  <si>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</si>
  <si>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</si>
  <si>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</si>
  <si>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</si>
  <si>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</si>
  <si>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</si>
  <si>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</si>
  <si>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</si>
  <si>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</si>
  <si>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</si>
  <si>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</si>
  <si>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</si>
  <si>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</si>
  <si>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</si>
  <si>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</si>
  <si>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</si>
  <si>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</si>
  <si>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</si>
  <si>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</si>
  <si>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</si>
  <si>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</si>
  <si>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</si>
  <si>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</si>
  <si>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</si>
  <si>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</si>
  <si>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</si>
  <si>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</si>
  <si>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</si>
  <si>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</si>
  <si>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</si>
  <si>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</si>
  <si>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</si>
  <si>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</si>
  <si>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</si>
  <si>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</si>
  <si>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Haploviricotina</t>
  </si>
  <si>
    <t>Monjiviricetes</t>
  </si>
  <si>
    <t>Mononegavirales</t>
  </si>
  <si>
    <t>Rhabdoviridae</t>
  </si>
  <si>
    <t>Alpharhabdovirinae</t>
  </si>
  <si>
    <t>Ephemerovirus</t>
  </si>
  <si>
    <t>Ephemerovirus anhui</t>
  </si>
  <si>
    <t>PP975074</t>
  </si>
  <si>
    <t>wild boar ephemerovirus</t>
  </si>
  <si>
    <t>WBEV</t>
  </si>
  <si>
    <t>WilAH01/2019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</si>
</sst>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b/>
      <i/>
      <sz val="12"/>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0">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7" borderId="1" xfId="0" applyFont="1" applyFill="1" applyBorder="1"/>
    <xf numFmtId="0" fontId="31"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69921875" customWidth="1"/>
    <col min="2" max="2" width="173.5" customWidth="1"/>
  </cols>
  <sheetData>
    <row r="1" spans="2:2" ht="37.200000000000003" customHeight="1">
      <c r="B1" s="33" t="s">
        <v>113</v>
      </c>
    </row>
    <row r="2" spans="2:2" ht="265.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5"/>
  <sheetViews>
    <sheetView tabSelected="1" zoomScale="84" zoomScaleNormal="84" workbookViewId="0">
      <pane ySplit="4" topLeftCell="A5" activePane="bottomLeft" state="frozen"/>
      <selection pane="bottomLeft" activeCell="A6" sqref="A6"/>
    </sheetView>
  </sheetViews>
  <sheetFormatPr defaultColWidth="11.19921875" defaultRowHeight="15.6"/>
  <cols>
    <col min="1" max="1" width="15" style="2" bestFit="1" customWidth="1"/>
    <col min="2" max="2" width="9" style="2" bestFit="1" customWidth="1"/>
    <col min="3" max="3" width="8.19921875" style="2" bestFit="1" customWidth="1"/>
    <col min="4" max="4" width="11.19921875" style="2" bestFit="1" customWidth="1"/>
    <col min="5" max="15" width="10.69921875" style="2"/>
    <col min="16" max="16" width="17" style="14" customWidth="1"/>
    <col min="17" max="29" width="10.69921875" style="14"/>
    <col min="30" max="30" width="24.09765625" style="26" customWidth="1"/>
    <col min="31" max="31" width="31.19921875" style="4" customWidth="1"/>
    <col min="32" max="32" width="27.69921875" style="4" customWidth="1"/>
    <col min="33" max="33" width="16.19921875" style="4" customWidth="1"/>
    <col min="34" max="34" width="27.19921875" style="4" bestFit="1" customWidth="1"/>
    <col min="35" max="35" width="17.19921875" style="4" bestFit="1" customWidth="1"/>
    <col min="36" max="36" width="20.19921875" style="4" bestFit="1" customWidth="1"/>
    <col min="37" max="37" width="12.5" style="4" bestFit="1" customWidth="1"/>
    <col min="38" max="39" width="10.69921875" style="15"/>
    <col min="40" max="40" width="56.69921875" style="1" customWidth="1"/>
  </cols>
  <sheetData>
    <row r="1" spans="1:41" s="17" customFormat="1" ht="23.4">
      <c r="A1" s="18" t="s">
        <v>81</v>
      </c>
      <c r="B1" s="47" t="s">
        <v>112</v>
      </c>
      <c r="C1" s="47"/>
      <c r="D1" s="47"/>
      <c r="E1" s="48" t="str">
        <f ca="1">IF(LEN(cellFilenameFormatErrors)=0,LEFT(cellBaseFilename,9),"Code is automatically derived from the filename: 'YEAR.###X.[STATUS.][v#.]DESCRIPTION.xlsx', X=SC code")</f>
        <v>2026.004M</v>
      </c>
      <c r="F1" s="48"/>
      <c r="G1" s="48"/>
      <c r="H1" s="48"/>
      <c r="I1" s="48"/>
      <c r="J1" s="48"/>
      <c r="K1" s="48"/>
      <c r="L1" s="48"/>
      <c r="M1" s="48"/>
      <c r="N1" s="48"/>
      <c r="O1" s="48"/>
      <c r="P1" s="38"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9"/>
      <c r="R1" s="39"/>
      <c r="S1" s="39"/>
      <c r="T1" s="39"/>
      <c r="U1" s="39"/>
      <c r="V1" s="39"/>
      <c r="W1" s="39"/>
      <c r="X1" s="39"/>
      <c r="Y1" s="39"/>
      <c r="Z1" s="39"/>
      <c r="AA1" s="39"/>
      <c r="AB1" s="39"/>
      <c r="AC1" s="39"/>
      <c r="AD1" s="29" t="s">
        <v>28</v>
      </c>
      <c r="AE1" s="25" t="str" cm="1">
        <f t="array" aca="1" ref="AE1" ca="1">MID(CELL("filename",'Proposal Template'!$B$1),SEARCH("[",CELL("filename",'Proposal Template'!$B$1))+1, SEARCH("]",CELL("filename",'Proposal Template'!$B$1))-SEARCH("[",CELL("filename",'Proposal Template'!$B$1))-1)</f>
        <v>2026.004M.N.Ephemerovirus_1nsp.xlsx</v>
      </c>
      <c r="AF1" s="23"/>
      <c r="AG1" s="16"/>
      <c r="AH1" s="16"/>
      <c r="AI1" s="16"/>
      <c r="AJ1" s="16"/>
      <c r="AK1" s="16"/>
      <c r="AL1" s="16"/>
      <c r="AM1" s="16"/>
      <c r="AN1" s="16"/>
      <c r="AO1"/>
    </row>
    <row r="2" spans="1:41" ht="18">
      <c r="A2" s="18" t="s">
        <v>115</v>
      </c>
      <c r="B2" s="47" t="s">
        <v>111</v>
      </c>
      <c r="C2" s="47"/>
      <c r="D2" s="47"/>
      <c r="E2" s="49"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dsRNA and -ssRNA (M) proposals</v>
      </c>
      <c r="F2" s="49"/>
      <c r="G2" s="49"/>
      <c r="H2" s="49"/>
      <c r="I2" s="49"/>
      <c r="J2" s="49"/>
      <c r="K2" s="49"/>
      <c r="L2" s="49"/>
      <c r="M2" s="49"/>
      <c r="N2" s="49"/>
      <c r="O2" s="49"/>
      <c r="P2" s="40" t="str">
        <f ca="1">_xlfn.CONCAT(
IF(NOT(ISERROR(AF2)),"","Study Section code ('"&amp;AE2&amp;"') is not valid; ")
)</f>
        <v/>
      </c>
      <c r="Q2" s="41"/>
      <c r="R2" s="41"/>
      <c r="S2" s="41"/>
      <c r="T2" s="41"/>
      <c r="U2" s="41"/>
      <c r="V2" s="41"/>
      <c r="W2" s="41"/>
      <c r="X2" s="41"/>
      <c r="Y2" s="41"/>
      <c r="Z2" s="41"/>
      <c r="AA2" s="41"/>
      <c r="AB2" s="41"/>
      <c r="AC2" s="41"/>
      <c r="AD2" s="30" t="s">
        <v>28</v>
      </c>
      <c r="AE2" s="24" t="str">
        <f ca="1">MID(AE1,9,1)</f>
        <v>M</v>
      </c>
      <c r="AF2" s="24" t="str">
        <f ca="1">VLOOKUP(AE2,studySectionCodeLUT,2,FALSE)</f>
        <v>Animal dsRNA and -ssRNA (M) proposals</v>
      </c>
      <c r="AG2" s="3"/>
      <c r="AH2" s="3"/>
      <c r="AI2" s="3"/>
      <c r="AJ2" s="3"/>
      <c r="AK2" s="3"/>
      <c r="AL2" s="3"/>
      <c r="AM2" s="3"/>
      <c r="AN2" s="3"/>
    </row>
    <row r="3" spans="1:41" ht="36" customHeight="1">
      <c r="A3" s="42" t="s">
        <v>21</v>
      </c>
      <c r="B3" s="42"/>
      <c r="C3" s="42"/>
      <c r="D3" s="42"/>
      <c r="E3" s="42"/>
      <c r="F3" s="42"/>
      <c r="G3" s="42"/>
      <c r="H3" s="42"/>
      <c r="I3" s="42"/>
      <c r="J3" s="42"/>
      <c r="K3" s="42"/>
      <c r="L3" s="42"/>
      <c r="M3" s="42"/>
      <c r="N3" s="42"/>
      <c r="O3" s="42"/>
      <c r="P3" s="43" t="s">
        <v>22</v>
      </c>
      <c r="Q3" s="43"/>
      <c r="R3" s="43"/>
      <c r="S3" s="43"/>
      <c r="T3" s="43"/>
      <c r="U3" s="43"/>
      <c r="V3" s="43"/>
      <c r="W3" s="43"/>
      <c r="X3" s="43"/>
      <c r="Y3" s="43"/>
      <c r="Z3" s="43"/>
      <c r="AA3" s="43"/>
      <c r="AB3" s="43"/>
      <c r="AC3" s="43"/>
      <c r="AD3" s="43"/>
      <c r="AE3" s="44" t="s">
        <v>110</v>
      </c>
      <c r="AF3" s="45"/>
      <c r="AG3" s="45"/>
      <c r="AH3" s="45"/>
      <c r="AI3" s="45"/>
      <c r="AJ3" s="45"/>
      <c r="AK3" s="46"/>
      <c r="AL3" s="36" t="s">
        <v>109</v>
      </c>
      <c r="AM3" s="37"/>
      <c r="AN3" s="31" t="s">
        <v>23</v>
      </c>
    </row>
    <row r="4" spans="1:41" s="8" customFormat="1" ht="31.95"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34" t="s">
        <v>116</v>
      </c>
      <c r="Q5" s="34"/>
      <c r="R5" s="34" t="s">
        <v>117</v>
      </c>
      <c r="S5" s="34"/>
      <c r="T5" s="34" t="s">
        <v>118</v>
      </c>
      <c r="U5" s="34" t="s">
        <v>119</v>
      </c>
      <c r="V5" s="34" t="s">
        <v>120</v>
      </c>
      <c r="W5" s="34"/>
      <c r="X5" s="34" t="s">
        <v>121</v>
      </c>
      <c r="Y5" s="34"/>
      <c r="Z5" s="34" t="s">
        <v>122</v>
      </c>
      <c r="AA5" s="34" t="s">
        <v>123</v>
      </c>
      <c r="AB5" s="34" t="s">
        <v>124</v>
      </c>
      <c r="AC5" s="34"/>
      <c r="AD5" s="35" t="s">
        <v>125</v>
      </c>
      <c r="AE5" s="4" t="s">
        <v>126</v>
      </c>
      <c r="AF5" s="4" t="s">
        <v>127</v>
      </c>
      <c r="AG5" s="4" t="s">
        <v>128</v>
      </c>
      <c r="AH5" s="4" t="s">
        <v>129</v>
      </c>
      <c r="AI5" s="4" t="s">
        <v>29</v>
      </c>
      <c r="AJ5" s="4" t="s">
        <v>102</v>
      </c>
      <c r="AK5" s="4" t="s">
        <v>63</v>
      </c>
      <c r="AL5" s="15" t="s">
        <v>27</v>
      </c>
      <c r="AM5"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69921875" bestFit="1" customWidth="1"/>
    <col min="3" max="3" width="22.69921875" bestFit="1" customWidth="1"/>
    <col min="4" max="5" width="13.19921875" bestFit="1" customWidth="1"/>
    <col min="6" max="6" width="2.69921875" customWidth="1"/>
    <col min="7" max="7" width="43.699218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Peter Simmonds</cp:lastModifiedBy>
  <dcterms:created xsi:type="dcterms:W3CDTF">2023-02-08T19:24:03Z</dcterms:created>
  <dcterms:modified xsi:type="dcterms:W3CDTF">2026-10-02T06:43:22Z</dcterms:modified>
</cp:coreProperties>
</file>