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justn\Documents\ICTV - 2026\"/>
    </mc:Choice>
  </mc:AlternateContent>
  <xr:revisionPtr revIDLastSave="0" documentId="13_ncr:1_{9D86A025-6EE7-45F0-B3C4-4E5C4451C5E1}" xr6:coauthVersionLast="47" xr6:coauthVersionMax="47" xr10:uidLastSave="{00000000-0000-0000-0000-000000000000}"/>
  <bookViews>
    <workbookView xWindow="1440" yWindow="0" windowWidth="21600" windowHeight="136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8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<sst xmlns="http://schemas.openxmlformats.org/spreadsheetml/2006/main" count="250" uniqueCount="154">
  <si>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</si>
  <si>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</si>
  <si>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</si>
  <si>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</si>
  <si>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</si>
  <si>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</si>
  <si>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</si>
  <si>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</si>
  <si>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</si>
  <si>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</si>
  <si>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</si>
  <si>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</si>
  <si>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</si>
  <si>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</si>
  <si>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</si>
  <si>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</si>
  <si>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</si>
  <si>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</si>
  <si>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</si>
  <si>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</si>
  <si>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</si>
  <si>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</si>
  <si>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</si>
  <si>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</si>
  <si>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</si>
  <si>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</si>
  <si>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</si>
  <si>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</si>
  <si>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</si>
  <si>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</si>
  <si>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</si>
  <si>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</si>
  <si>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</si>
  <si>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</si>
  <si>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</si>
  <si>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</si>
  <si>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</si>
  <si>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</si>
  <si>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</si>
  <si>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</si>
  <si>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</si>
  <si>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</si>
  <si>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</si>
  <si>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</si>
  <si>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</si>
  <si>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</si>
  <si>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</si>
  <si>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</si>
  <si>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</si>
  <si>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</si>
  <si>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</si>
  <si>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</si>
  <si>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</si>
  <si>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</si>
  <si>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</si>
  <si>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</si>
  <si>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</si>
  <si>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</si>
  <si>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</si>
  <si>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</si>
  <si>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</si>
  <si>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</si>
  <si>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</si>
  <si>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</si>
  <si>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</si>
  <si>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</si>
  <si>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</si>
  <si>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</si>
  <si>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</si>
  <si>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</si>
  <si>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</si>
  <si>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</si>
  <si>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</si>
  <si>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</si>
  <si>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</si>
  <si>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</si>
  <si>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</si>
  <si>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</si>
  <si>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</si>
  <si>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</si>
  <si>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</si>
  <si>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</si>
  <si>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</si>
  <si>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</si>
  <si>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</si>
  <si>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</si>
  <si>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</si>
  <si>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</si>
  <si>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</si>
  <si>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</si>
  <si>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</si>
  <si>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</si>
  <si>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</si>
  <si>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</si>
  <si>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</si>
  <si>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</si>
  <si>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</si>
  <si>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</si>
  <si>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</si>
  <si>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</si>
  <si>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</si>
  <si>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</si>
  <si>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</si>
  <si>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</si>
  <si>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</si>
  <si>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</si>
  <si>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</si>
  <si>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</si>
  <si>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</si>
  <si>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</si>
  <si>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</si>
  <si>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</si>
  <si>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</si>
  <si>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</si>
  <si>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</si>
  <si>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</si>
  <si>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</si>
  <si>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</si>
  <si>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</si>
  <si>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</si>
  <si>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Chunqiuviricetes</t>
  </si>
  <si>
    <t>Muvirales</t>
  </si>
  <si>
    <t>Qinviridae</t>
  </si>
  <si>
    <t>Yingvirus</t>
  </si>
  <si>
    <t>Yingvirus australiense</t>
  </si>
  <si>
    <t>Yingvirus qingdaoense</t>
  </si>
  <si>
    <t>Yingvirus cattienense</t>
  </si>
  <si>
    <t>Yingvirus leptomonadis</t>
  </si>
  <si>
    <t>L: PQ106764; S: PQ106765</t>
  </si>
  <si>
    <t>L: OP722921;  S: OP722922</t>
  </si>
  <si>
    <t>L: PX694000; S: PX694001</t>
  </si>
  <si>
    <t>L: LC726789; S: LC726790</t>
  </si>
  <si>
    <t>L: PV640405; S: PV640406</t>
  </si>
  <si>
    <t>L: MF176289; S: MF176290</t>
  </si>
  <si>
    <t>Red clover qin-related virus</t>
  </si>
  <si>
    <t>AL2 </t>
  </si>
  <si>
    <t>Wilkie qin-like virus</t>
  </si>
  <si>
    <t>Qīngdǎo RNA virus 4</t>
  </si>
  <si>
    <t>Potato rot nematode qin-like virus 1</t>
  </si>
  <si>
    <t>Cat Tien Plusioglyphiulus qin-like virus</t>
  </si>
  <si>
    <t>Leptomonas pyrrhocoris qin-like virus</t>
  </si>
  <si>
    <t>qinSE-Sb07</t>
  </si>
  <si>
    <t>LeppyrQLV1</t>
  </si>
  <si>
    <t>CPQV</t>
  </si>
  <si>
    <t>Qin_10_1</t>
  </si>
  <si>
    <t>PRNQV1 </t>
  </si>
  <si>
    <t>PRNQV1</t>
  </si>
  <si>
    <t>DN109396_c0_g1_i1</t>
  </si>
  <si>
    <t>QRV4</t>
  </si>
  <si>
    <t>WQLV</t>
  </si>
  <si>
    <t>mos182CP103635 </t>
  </si>
  <si>
    <t>Yingvirus trifolii</t>
  </si>
  <si>
    <t>Yingvirus ditylenchi</t>
  </si>
  <si>
    <t>RCQRV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</si>
</sst>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5">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10"/>
      <name val="Arial"/>
    </font>
    <font>
      <u/>
      <sz val="10"/>
      <color theme="10"/>
      <name val="Arial"/>
      <family val="2"/>
    </font>
    <font>
      <sz val="12"/>
      <color rgb="FF006100"/>
      <name val="Calibri"/>
      <family val="2"/>
      <scheme val="minor"/>
    </font>
    <font>
      <sz val="12"/>
      <color rgb="FF9C0006"/>
      <name val="Calibri"/>
      <family val="2"/>
      <scheme val="minor"/>
    </font>
    <font>
      <i/>
      <sz val="12"/>
      <color rgb="FF7030A0"/>
      <name val="Calibri"/>
      <family val="2"/>
      <charset val="204"/>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rgb="FFC6EFCE"/>
      </patternFill>
    </fill>
    <fill>
      <patternFill patternType="solid">
        <fgColor rgb="FFFFC7CE"/>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10">
    <xf numFmtId="0" fontId="0" fillId="0" borderId="0"/>
    <xf numFmtId="0" fontId="1" fillId="2" borderId="0" applyNumberFormat="0" applyBorder="0" applyAlignment="0" applyProtection="0"/>
    <xf numFmtId="0" fontId="6" fillId="0" borderId="0" applyNumberFormat="0" applyFill="0" applyBorder="0" applyAlignment="0" applyProtection="0"/>
    <xf numFmtId="0" fontId="30" fillId="0" borderId="0"/>
    <xf numFmtId="0" fontId="1" fillId="0" borderId="0"/>
    <xf numFmtId="0" fontId="31" fillId="0" borderId="0" applyNumberFormat="0" applyFill="0" applyBorder="0" applyAlignment="0" applyProtection="0"/>
    <xf numFmtId="0" fontId="1" fillId="0" borderId="0"/>
    <xf numFmtId="0" fontId="1" fillId="0" borderId="0"/>
    <xf numFmtId="0" fontId="32" fillId="9" borderId="0" applyNumberFormat="0" applyBorder="0" applyAlignment="0" applyProtection="0"/>
    <xf numFmtId="0" fontId="33" fillId="10" borderId="0" applyNumberFormat="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4"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10">
    <cellStyle name="60% — акцент3" xfId="1" builtinId="40"/>
    <cellStyle name="Normal 2" xfId="4" xr:uid="{242C2F70-6899-48B3-8543-F175F84AAFF5}"/>
    <cellStyle name="Normal 2 2" xfId="6" xr:uid="{7C172A89-5BB2-4AD5-829A-CAE5F21D6C04}"/>
    <cellStyle name="Normal 3" xfId="7" xr:uid="{48F3F890-60D1-4917-92FA-22D9F013516D}"/>
    <cellStyle name="Гиперссылка" xfId="2" builtinId="8"/>
    <cellStyle name="Гиперссылка 2" xfId="5" xr:uid="{DD0364D0-FF66-4B19-A2DE-7B4587B4843E}"/>
    <cellStyle name="Обычный" xfId="0" builtinId="0"/>
    <cellStyle name="Обычный 2" xfId="3" xr:uid="{A8AA00C1-39EA-4B8B-9D3F-939E10C19B06}"/>
    <cellStyle name="Плохой 2" xfId="9" xr:uid="{B086E692-4D0A-4322-A9BF-39F9591D9B9A}"/>
    <cellStyle name="Хороший 2" xfId="8" xr:uid="{CE5B6B6A-5469-40F8-B8F3-D718DBD2F67B}"/>
  </cellStyles>
  <dxfs count="9">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F79C724D-5650-4523-9F88-DC0985B9692B}">
      <tableStyleElement type="wholeTable" dxfId="8"/>
      <tableStyleElement type="headerRow" dxfId="7"/>
    </tableStyle>
  </tableStyles>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topLeftCell="X1" zoomScale="85" zoomScaleNormal="85" workbookViewId="0">
      <pane ySplit="4" topLeftCell="A5" activePane="bottomLeft" state="frozen"/>
      <selection pane="bottomLeft" activeCell="AF11" sqref="AF11"/>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17" width="10.796875" style="14"/>
    <col min="18" max="18" width="13.09765625" style="14" customWidth="1"/>
    <col min="19" max="19" width="10.796875" style="14"/>
    <col min="20" max="20" width="14.09765625" style="14" customWidth="1"/>
    <col min="21" max="21" width="13.8984375" style="14" customWidth="1"/>
    <col min="22" max="29" width="10.796875" style="14"/>
    <col min="30" max="30" width="20.59765625" style="26" customWidth="1"/>
    <col min="31" max="31" width="31.296875" style="4" customWidth="1"/>
    <col min="32" max="32" width="32.5976562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6" t="s">
        <v>112</v>
      </c>
      <c r="C1" s="46"/>
      <c r="D1" s="46"/>
      <c r="E1" s="47" t="e">
        <f ca="1">IF(LEN(cellFilenameFormatErrors)=0,LEFT(cellBaseFilename,9),"Code is automatically derived from the filename: 'YEAR.###X.[STATUS.][v#.]DESCRIPTION.xlsx', X=SC code")</f>
        <v>#NAME?</v>
      </c>
      <c r="F1" s="47"/>
      <c r="G1" s="47"/>
      <c r="H1" s="47"/>
      <c r="I1" s="47"/>
      <c r="J1" s="47"/>
      <c r="K1" s="47"/>
      <c r="L1" s="47"/>
      <c r="M1" s="47"/>
      <c r="N1" s="47"/>
      <c r="O1" s="47"/>
      <c r="P1" s="37"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#NAME?</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Qinviridae__6nsp.xlsx</v>
      </c>
      <c r="AF1" s="23"/>
      <c r="AG1" s="16"/>
      <c r="AH1" s="16"/>
      <c r="AI1" s="16"/>
      <c r="AJ1" s="16"/>
      <c r="AK1" s="16"/>
      <c r="AL1" s="16"/>
      <c r="AM1" s="16"/>
      <c r="AN1" s="16"/>
      <c r="AO1"/>
    </row>
    <row r="2" spans="1:41" ht="18">
      <c r="A2" s="18" t="s">
        <v>115</v>
      </c>
      <c r="B2" s="46" t="s">
        <v>111</v>
      </c>
      <c r="C2" s="46"/>
      <c r="D2" s="46"/>
      <c r="E2" s="48"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#NAME?</v>
      </c>
      <c r="F2" s="48"/>
      <c r="G2" s="48"/>
      <c r="H2" s="48"/>
      <c r="I2" s="48"/>
      <c r="J2" s="48"/>
      <c r="K2" s="48"/>
      <c r="L2" s="48"/>
      <c r="M2" s="48"/>
      <c r="N2" s="48"/>
      <c r="O2" s="48"/>
      <c r="P2" s="39" t="e">
        <f ca="1">_xlfn.CONCAT(
IF(NOT(ISERROR(AF2)),"","Study Section code ('"&amp;AE2&amp;"') is not valid; ")
)</f>
        <v>#NAME?</v>
      </c>
      <c r="Q2" s="40"/>
      <c r="R2" s="40"/>
      <c r="S2" s="40"/>
      <c r="T2" s="40"/>
      <c r="U2" s="40"/>
      <c r="V2" s="40"/>
      <c r="W2" s="40"/>
      <c r="X2" s="40"/>
      <c r="Y2" s="40"/>
      <c r="Z2" s="40"/>
      <c r="AA2" s="40"/>
      <c r="AB2" s="40"/>
      <c r="AC2" s="40"/>
      <c r="AD2" s="30" t="s">
        <v>28</v>
      </c>
      <c r="AE2" s="24" t="str">
        <f ca="1">MID(AE1,9,1)</f>
        <v>a</v>
      </c>
      <c r="AF2" s="24" t="str">
        <f ca="1">VLOOKUP(AE2,studySectionCodeLUT,2,FALSE)</f>
        <v>Archaeal viruses (A)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U5" s="14" t="s">
        <v>119</v>
      </c>
      <c r="V5" s="14" t="s">
        <v>120</v>
      </c>
      <c r="X5" s="14" t="s">
        <v>121</v>
      </c>
      <c r="Z5" s="14" t="s">
        <v>122</v>
      </c>
      <c r="AB5" s="14" t="s">
        <v>123</v>
      </c>
      <c r="AD5" s="34" t="s">
        <v>151</v>
      </c>
      <c r="AE5" s="4" t="s">
        <v>130</v>
      </c>
      <c r="AF5" s="4" t="s">
        <v>134</v>
      </c>
      <c r="AG5" s="4" t="s">
        <v>153</v>
      </c>
      <c r="AH5" s="4" t="s">
        <v>135</v>
      </c>
      <c r="AI5" s="4" t="s">
        <v>29</v>
      </c>
      <c r="AJ5" s="4" t="s">
        <v>102</v>
      </c>
      <c r="AK5" s="4" t="s">
        <v>56</v>
      </c>
      <c r="AL5" s="15" t="s">
        <v>27</v>
      </c>
      <c r="AM5" s="15" t="s">
        <v>28</v>
      </c>
    </row>
    <row r="6" spans="1:41">
      <c r="P6" s="14" t="s">
        <v>116</v>
      </c>
      <c r="R6" s="14" t="s">
        <v>117</v>
      </c>
      <c r="T6" s="14" t="s">
        <v>118</v>
      </c>
      <c r="U6" s="14" t="s">
        <v>119</v>
      </c>
      <c r="V6" s="14" t="s">
        <v>120</v>
      </c>
      <c r="X6" s="14" t="s">
        <v>121</v>
      </c>
      <c r="Z6" s="14" t="s">
        <v>122</v>
      </c>
      <c r="AB6" s="14" t="s">
        <v>123</v>
      </c>
      <c r="AD6" s="26" t="s">
        <v>124</v>
      </c>
      <c r="AE6" s="4" t="s">
        <v>133</v>
      </c>
      <c r="AF6" s="4" t="s">
        <v>136</v>
      </c>
      <c r="AG6" s="4" t="s">
        <v>149</v>
      </c>
      <c r="AH6" s="4" t="s">
        <v>150</v>
      </c>
      <c r="AI6" s="4" t="s">
        <v>29</v>
      </c>
      <c r="AJ6" s="4" t="s">
        <v>102</v>
      </c>
      <c r="AK6" s="4" t="s">
        <v>40</v>
      </c>
      <c r="AL6" s="15" t="s">
        <v>27</v>
      </c>
      <c r="AM6" s="15" t="s">
        <v>28</v>
      </c>
    </row>
    <row r="7" spans="1:41">
      <c r="P7" s="14" t="s">
        <v>116</v>
      </c>
      <c r="R7" s="14" t="s">
        <v>117</v>
      </c>
      <c r="T7" s="14" t="s">
        <v>118</v>
      </c>
      <c r="U7" s="14" t="s">
        <v>119</v>
      </c>
      <c r="V7" s="14" t="s">
        <v>120</v>
      </c>
      <c r="X7" s="14" t="s">
        <v>121</v>
      </c>
      <c r="Z7" s="14" t="s">
        <v>122</v>
      </c>
      <c r="AB7" s="14" t="s">
        <v>123</v>
      </c>
      <c r="AD7" s="26" t="s">
        <v>125</v>
      </c>
      <c r="AE7" s="4" t="s">
        <v>131</v>
      </c>
      <c r="AF7" s="4" t="s">
        <v>137</v>
      </c>
      <c r="AG7" s="4" t="s">
        <v>148</v>
      </c>
      <c r="AH7" s="4" t="s">
        <v>147</v>
      </c>
      <c r="AI7" s="4" t="s">
        <v>29</v>
      </c>
      <c r="AJ7" s="4" t="s">
        <v>102</v>
      </c>
      <c r="AK7" s="4" t="s">
        <v>95</v>
      </c>
      <c r="AL7" s="15" t="s">
        <v>27</v>
      </c>
      <c r="AM7" s="15" t="s">
        <v>28</v>
      </c>
    </row>
    <row r="8" spans="1:41">
      <c r="P8" s="14" t="s">
        <v>116</v>
      </c>
      <c r="R8" s="14" t="s">
        <v>117</v>
      </c>
      <c r="T8" s="14" t="s">
        <v>118</v>
      </c>
      <c r="U8" s="14" t="s">
        <v>119</v>
      </c>
      <c r="V8" s="14" t="s">
        <v>120</v>
      </c>
      <c r="X8" s="14" t="s">
        <v>121</v>
      </c>
      <c r="Z8" s="14" t="s">
        <v>122</v>
      </c>
      <c r="AB8" s="14" t="s">
        <v>123</v>
      </c>
      <c r="AD8" s="26" t="s">
        <v>152</v>
      </c>
      <c r="AE8" s="4" t="s">
        <v>132</v>
      </c>
      <c r="AF8" s="4" t="s">
        <v>138</v>
      </c>
      <c r="AG8" s="4" t="s">
        <v>146</v>
      </c>
      <c r="AH8" s="4" t="s">
        <v>145</v>
      </c>
      <c r="AI8" s="4" t="s">
        <v>29</v>
      </c>
      <c r="AJ8" s="4" t="s">
        <v>102</v>
      </c>
      <c r="AK8" s="4" t="s">
        <v>44</v>
      </c>
      <c r="AL8" s="15" t="s">
        <v>27</v>
      </c>
      <c r="AM8" s="15" t="s">
        <v>28</v>
      </c>
    </row>
    <row r="9" spans="1:41">
      <c r="P9" s="14" t="s">
        <v>116</v>
      </c>
      <c r="R9" s="14" t="s">
        <v>117</v>
      </c>
      <c r="T9" s="14" t="s">
        <v>118</v>
      </c>
      <c r="U9" s="14" t="s">
        <v>119</v>
      </c>
      <c r="V9" s="14" t="s">
        <v>120</v>
      </c>
      <c r="X9" s="14" t="s">
        <v>121</v>
      </c>
      <c r="Z9" s="14" t="s">
        <v>122</v>
      </c>
      <c r="AB9" s="14" t="s">
        <v>123</v>
      </c>
      <c r="AD9" s="26" t="s">
        <v>126</v>
      </c>
      <c r="AE9" s="4" t="s">
        <v>128</v>
      </c>
      <c r="AF9" s="4" t="s">
        <v>139</v>
      </c>
      <c r="AG9" s="4" t="s">
        <v>143</v>
      </c>
      <c r="AH9" s="4" t="s">
        <v>144</v>
      </c>
      <c r="AI9" s="4" t="s">
        <v>29</v>
      </c>
      <c r="AJ9" s="4" t="s">
        <v>102</v>
      </c>
      <c r="AK9" s="4" t="s">
        <v>44</v>
      </c>
      <c r="AL9" s="15" t="s">
        <v>27</v>
      </c>
      <c r="AM9" s="15" t="s">
        <v>28</v>
      </c>
    </row>
    <row r="10" spans="1:41">
      <c r="P10" s="14" t="s">
        <v>116</v>
      </c>
      <c r="R10" s="14" t="s">
        <v>117</v>
      </c>
      <c r="T10" s="14" t="s">
        <v>118</v>
      </c>
      <c r="U10" s="14" t="s">
        <v>119</v>
      </c>
      <c r="V10" s="14" t="s">
        <v>120</v>
      </c>
      <c r="X10" s="14" t="s">
        <v>121</v>
      </c>
      <c r="Z10" s="14" t="s">
        <v>122</v>
      </c>
      <c r="AB10" s="14" t="s">
        <v>123</v>
      </c>
      <c r="AD10" s="26" t="s">
        <v>127</v>
      </c>
      <c r="AE10" s="4" t="s">
        <v>129</v>
      </c>
      <c r="AF10" s="4" t="s">
        <v>140</v>
      </c>
      <c r="AG10" s="4" t="s">
        <v>142</v>
      </c>
      <c r="AH10" s="4" t="s">
        <v>141</v>
      </c>
      <c r="AI10" s="4" t="s">
        <v>29</v>
      </c>
      <c r="AJ10" s="4" t="s">
        <v>102</v>
      </c>
      <c r="AK10" s="4" t="s">
        <v>96</v>
      </c>
      <c r="AL10" s="15" t="s">
        <v>27</v>
      </c>
      <c r="AM10"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P6:AB10">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AG Lit</cp:lastModifiedBy>
  <dcterms:created xsi:type="dcterms:W3CDTF">2023-02-08T19:24:03Z</dcterms:created>
  <dcterms:modified xsi:type="dcterms:W3CDTF">2026-07-07T11:47:36Z</dcterms:modified>
</cp:coreProperties>
</file>