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1" documentId="13_ncr:1_{9A4F3425-79B6-4AA7-AB68-C541411E322E}" xr6:coauthVersionLast="47" xr6:coauthVersionMax="47" xr10:uidLastSave="{E3A900D1-8CB6-4B2A-BF25-4A74DCE35469}"/>
  <bookViews>
    <workbookView xWindow="-110" yWindow="-110" windowWidth="19420" windowHeight="1030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l="1"/>
  <c r="P1" i="1" l="1"/>
  <c r="AE2" i="1"/>
  <c r="AF2" i="1" s="1"/>
  <c r="P2" i="1" s="1"/>
  <c r="E1" i="1" l="1"/>
  <c r="E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<sst xmlns="http://schemas.openxmlformats.org/spreadsheetml/2006/main" count="160" uniqueCount="129">
  <si>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</si>
  <si>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</si>
  <si>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</si>
  <si>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</si>
  <si>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</si>
  <si>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</si>
  <si>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</si>
  <si>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</si>
  <si>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</si>
  <si>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</si>
  <si>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</si>
  <si>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</si>
  <si>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</si>
  <si>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</si>
  <si>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</si>
  <si>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</si>
  <si>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</si>
  <si>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</si>
  <si>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</si>
  <si>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</si>
  <si>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</si>
  <si>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</si>
  <si>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</si>
  <si>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</si>
  <si>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</si>
  <si>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</si>
  <si>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</si>
  <si>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</si>
  <si>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</si>
  <si>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</si>
  <si>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</si>
  <si>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</si>
  <si>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</si>
  <si>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</si>
  <si>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</si>
  <si>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</si>
  <si>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</si>
  <si>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</si>
  <si>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</si>
  <si>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</si>
  <si>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</si>
  <si>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</si>
  <si>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</si>
  <si>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</si>
  <si>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</si>
  <si>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</si>
  <si>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</si>
  <si>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</si>
  <si>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</si>
  <si>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</si>
  <si>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</si>
  <si>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</si>
  <si>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</si>
  <si>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</si>
  <si>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</si>
  <si>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</si>
  <si>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</si>
  <si>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</si>
  <si>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</si>
  <si>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</si>
  <si>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</si>
  <si>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</si>
  <si>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</si>
  <si>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</si>
  <si>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</si>
  <si>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</si>
  <si>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</si>
  <si>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</si>
  <si>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</si>
  <si>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</si>
  <si>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</si>
  <si>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</si>
  <si>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</si>
  <si>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</si>
  <si>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</si>
  <si>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</si>
  <si>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</si>
  <si>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</si>
  <si>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</si>
  <si>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</si>
  <si>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</si>
  <si>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</si>
  <si>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</si>
  <si>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</si>
  <si>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</si>
  <si>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</si>
  <si>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</si>
  <si>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</si>
  <si>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</si>
  <si>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</si>
  <si>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</si>
  <si>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</si>
  <si>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</si>
  <si>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</si>
  <si>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</si>
  <si>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</si>
  <si>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</si>
  <si>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</si>
  <si>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</si>
  <si>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</si>
  <si>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</si>
  <si>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</si>
  <si>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</si>
  <si>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</si>
  <si>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</si>
  <si>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</si>
  <si>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</si>
  <si>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</si>
  <si>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</si>
  <si>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</si>
  <si>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</si>
  <si>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</si>
  <si>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</si>
  <si>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</si>
  <si>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t>version 2024.1</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</si>
  <si>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t>
    </r>
    <r>
      <rPr>
        <sz val="12"/>
        <color rgb="FF0070C0"/>
        <rFont val="Calibri"/>
        <family val="2"/>
        <scheme val="minor"/>
      </rPr>
      <t>Columns AE to AK (blue-gray). If you are proposing a new species, enter information on the exemplar virus that represents the prototypic member of the species. Columns AI to AK provide drop-down lists of permissible values.</t>
    </r>
    <r>
      <rPr>
        <sz val="12"/>
        <color theme="1"/>
        <rFont val="Calibri"/>
        <family val="2"/>
        <scheme val="minor"/>
      </rPr>
      <t xml:space="preserve">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</si>
  <si>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Orthornavirae</t>
  </si>
  <si>
    <t>Negarnaviricota</t>
  </si>
  <si>
    <t>Arenaviridae</t>
  </si>
  <si>
    <t>Mammarenavirus</t>
  </si>
  <si>
    <t>Bunyaviricetes</t>
  </si>
  <si>
    <t>Hareavirales</t>
  </si>
  <si>
    <t>Polyploviricotina</t>
  </si>
  <si>
    <t>L: PP934156; S: PP934162</t>
  </si>
  <si>
    <t>EEAV/1277/19IT</t>
  </si>
  <si>
    <t>Mammarenavirus piedmontense</t>
  </si>
  <si>
    <t>PDMV</t>
  </si>
  <si>
    <t xml:space="preserve">Pedemontis virus </t>
  </si>
  <si>
    <t>Riboviria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</si>
</sst>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12"/>
      <color rgb="FF0070C0"/>
      <name val="Calibri"/>
      <family val="2"/>
      <scheme val="minor"/>
    </font>
    <font>
      <i/>
      <sz val="12"/>
      <color theme="1"/>
      <name val="Calibri"/>
      <family val="2"/>
      <scheme val="minor"/>
    </font>
    <font>
      <b/>
      <i/>
      <sz val="12"/>
      <color rgb="FF7030A0"/>
      <name val="Calibri"/>
      <family val="2"/>
      <scheme val="minor"/>
    </font>
    <font>
      <i/>
      <sz val="12"/>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32" fillId="7" borderId="1" xfId="0" applyFont="1" applyFill="1" applyBorder="1"/>
    <xf numFmtId="0" fontId="0" fillId="8" borderId="8" xfId="0" applyFill="1" applyBorder="1" applyAlignment="1">
      <alignment vertical="center"/>
    </xf>
    <xf numFmtId="0" fontId="33" fillId="7" borderId="1" xfId="0" applyFont="1" applyFill="1" applyBorder="1"/>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90" zoomScaleNormal="90" workbookViewId="0">
      <selection activeCell="B2" sqref="B2"/>
    </sheetView>
  </sheetViews>
  <sheetFormatPr defaultColWidth="10.5" defaultRowHeight="15.5"/>
  <cols>
    <col min="1" max="1" width="2.83203125" customWidth="1"/>
    <col min="2" max="2" width="173.5" customWidth="1"/>
  </cols>
  <sheetData>
    <row r="1" spans="2:2" ht="37" customHeight="1">
      <c r="B1" s="33" t="s">
        <v>113</v>
      </c>
    </row>
    <row r="2" spans="2:2" ht="232.5">
      <c r="B2" s="32" t="s">
        <v>115</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N1" zoomScale="85" zoomScaleNormal="85" workbookViewId="0">
      <pane ySplit="4" topLeftCell="A5" activePane="bottomLeft" state="frozen"/>
      <selection pane="bottomLeft" activeCell="P6" sqref="P6"/>
    </sheetView>
  </sheetViews>
  <sheetFormatPr defaultColWidth="10.5" defaultRowHeight="15.5"/>
  <cols>
    <col min="1" max="1" width="15" style="2" bestFit="1" customWidth="1"/>
    <col min="2" max="2" width="9" style="2" bestFit="1" customWidth="1"/>
    <col min="3" max="3" width="8.33203125" style="2" bestFit="1" customWidth="1"/>
    <col min="4" max="4" width="11" style="2" bestFit="1" customWidth="1"/>
    <col min="5" max="15" width="10.83203125" style="2"/>
    <col min="16" max="16" width="17" style="14" customWidth="1"/>
    <col min="17" max="17" width="10.83203125" style="14"/>
    <col min="18" max="18" width="12.1640625" style="14" customWidth="1"/>
    <col min="19" max="19" width="10.83203125" style="14"/>
    <col min="20" max="20" width="14.33203125" style="14" customWidth="1"/>
    <col min="21" max="21" width="14.6640625" style="14" customWidth="1"/>
    <col min="22" max="22" width="13" style="14" customWidth="1"/>
    <col min="23" max="27" width="10.83203125" style="14"/>
    <col min="28" max="28" width="15.08203125" style="14" customWidth="1"/>
    <col min="29" max="29" width="10.83203125" style="14"/>
    <col min="30" max="30" width="38.4140625" style="26" customWidth="1"/>
    <col min="31" max="31" width="31.33203125" style="4" customWidth="1"/>
    <col min="32" max="32" width="32.08203125" style="4" customWidth="1"/>
    <col min="33" max="33" width="16.33203125" style="4" customWidth="1"/>
    <col min="34" max="34" width="27.33203125" style="4" bestFit="1" customWidth="1"/>
    <col min="35" max="35" width="17" style="4" bestFit="1" customWidth="1"/>
    <col min="36" max="36" width="20.33203125" style="4" bestFit="1" customWidth="1"/>
    <col min="37" max="37" width="12.5" style="4" bestFit="1" customWidth="1"/>
    <col min="38" max="38" width="10.4140625" style="15" bestFit="1" customWidth="1"/>
    <col min="39" max="39" width="13.4140625" style="15" customWidth="1"/>
    <col min="40" max="40" width="56.5" style="1" customWidth="1"/>
  </cols>
  <sheetData>
    <row r="1" spans="1:41" s="17" customFormat="1" ht="23.5">
      <c r="A1" s="18" t="s">
        <v>81</v>
      </c>
      <c r="B1" s="43" t="s">
        <v>112</v>
      </c>
      <c r="C1" s="43"/>
      <c r="D1" s="43"/>
      <c r="E1" s="44" t="str">
        <f ca="1">IF(LEN(cellFilenameFormatErrors)=0,LEFT(cellBaseFilename,9),"Code is automatically derived from the filename: 'YEAR.###X.[STATUS.][v#.]DESCRIPTION.xlsx', X=SC code")</f>
        <v>2026.009M</v>
      </c>
      <c r="F1" s="44"/>
      <c r="G1" s="44"/>
      <c r="H1" s="44"/>
      <c r="I1" s="44"/>
      <c r="J1" s="44"/>
      <c r="K1" s="44"/>
      <c r="L1" s="44"/>
      <c r="M1" s="44"/>
      <c r="N1" s="44"/>
      <c r="O1" s="44"/>
      <c r="P1" s="4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9"/>
      <c r="R1" s="49"/>
      <c r="S1" s="49"/>
      <c r="T1" s="49"/>
      <c r="U1" s="49"/>
      <c r="V1" s="49"/>
      <c r="W1" s="49"/>
      <c r="X1" s="49"/>
      <c r="Y1" s="49"/>
      <c r="Z1" s="49"/>
      <c r="AA1" s="49"/>
      <c r="AB1" s="49"/>
      <c r="AC1" s="49"/>
      <c r="AD1" s="29" t="s">
        <v>28</v>
      </c>
      <c r="AE1" s="25" t="str" cm="1">
        <f t="array" aca="1" ref="AE1" ca="1">MID(CELL("filename",'Proposal Template'!$B$1),SEARCH("[",CELL("filename",'Proposal Template'!$B$1))+1, SEARCH("]",CELL("filename",'Proposal Template'!$B$1))-SEARCH("[",CELL("filename",'Proposal Template'!$B$1))-1)</f>
        <v>2026.009M.N.Mammarenavirus_1nsp.xlsx</v>
      </c>
      <c r="AF1" s="23"/>
      <c r="AG1" s="16"/>
      <c r="AH1" s="16"/>
      <c r="AI1" s="16"/>
      <c r="AJ1" s="16"/>
      <c r="AK1" s="16"/>
      <c r="AL1" s="16"/>
      <c r="AM1" s="16"/>
      <c r="AN1" s="16"/>
      <c r="AO1"/>
    </row>
    <row r="2" spans="1:41" ht="18.5">
      <c r="A2" s="18" t="s">
        <v>114</v>
      </c>
      <c r="B2" s="43" t="s">
        <v>111</v>
      </c>
      <c r="C2" s="43"/>
      <c r="D2" s="43"/>
      <c r="E2" s="45"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45"/>
      <c r="G2" s="45"/>
      <c r="H2" s="45"/>
      <c r="I2" s="45"/>
      <c r="J2" s="45"/>
      <c r="K2" s="45"/>
      <c r="L2" s="45"/>
      <c r="M2" s="45"/>
      <c r="N2" s="45"/>
      <c r="O2" s="45"/>
      <c r="P2" s="50" t="str">
        <f ca="1">_xlfn.CONCAT(
IF(NOT(ISERROR(AF2)),"","Study Section code ('"&amp;AE2&amp;"') is not valid; ")
)</f>
        <v/>
      </c>
      <c r="Q2" s="51"/>
      <c r="R2" s="51"/>
      <c r="S2" s="51"/>
      <c r="T2" s="51"/>
      <c r="U2" s="51"/>
      <c r="V2" s="51"/>
      <c r="W2" s="51"/>
      <c r="X2" s="51"/>
      <c r="Y2" s="51"/>
      <c r="Z2" s="51"/>
      <c r="AA2" s="51"/>
      <c r="AB2" s="51"/>
      <c r="AC2" s="51"/>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38" t="s">
        <v>21</v>
      </c>
      <c r="B3" s="38"/>
      <c r="C3" s="38"/>
      <c r="D3" s="38"/>
      <c r="E3" s="38"/>
      <c r="F3" s="38"/>
      <c r="G3" s="38"/>
      <c r="H3" s="38"/>
      <c r="I3" s="38"/>
      <c r="J3" s="38"/>
      <c r="K3" s="38"/>
      <c r="L3" s="38"/>
      <c r="M3" s="38"/>
      <c r="N3" s="38"/>
      <c r="O3" s="38"/>
      <c r="P3" s="39" t="s">
        <v>22</v>
      </c>
      <c r="Q3" s="39"/>
      <c r="R3" s="39"/>
      <c r="S3" s="39"/>
      <c r="T3" s="39"/>
      <c r="U3" s="39"/>
      <c r="V3" s="39"/>
      <c r="W3" s="39"/>
      <c r="X3" s="39"/>
      <c r="Y3" s="39"/>
      <c r="Z3" s="39"/>
      <c r="AA3" s="39"/>
      <c r="AB3" s="39"/>
      <c r="AC3" s="39"/>
      <c r="AD3" s="39"/>
      <c r="AE3" s="40" t="s">
        <v>110</v>
      </c>
      <c r="AF3" s="41"/>
      <c r="AG3" s="41"/>
      <c r="AH3" s="41"/>
      <c r="AI3" s="41"/>
      <c r="AJ3" s="41"/>
      <c r="AK3" s="42"/>
      <c r="AL3" s="46" t="s">
        <v>109</v>
      </c>
      <c r="AM3" s="47"/>
      <c r="AN3" s="31" t="s">
        <v>23</v>
      </c>
    </row>
    <row r="4" spans="1:41" s="8" customFormat="1" ht="32.2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128</v>
      </c>
      <c r="Q5" s="34"/>
      <c r="R5" s="37" t="s">
        <v>116</v>
      </c>
      <c r="S5" s="34"/>
      <c r="T5" s="34" t="s">
        <v>117</v>
      </c>
      <c r="U5" s="34" t="s">
        <v>122</v>
      </c>
      <c r="V5" s="34" t="s">
        <v>120</v>
      </c>
      <c r="W5" s="34"/>
      <c r="X5" s="34" t="s">
        <v>121</v>
      </c>
      <c r="Y5" s="34"/>
      <c r="Z5" s="34" t="s">
        <v>118</v>
      </c>
      <c r="AA5" s="34"/>
      <c r="AB5" s="34" t="s">
        <v>119</v>
      </c>
      <c r="AC5" s="34"/>
      <c r="AD5" s="35" t="s">
        <v>125</v>
      </c>
      <c r="AE5" s="4" t="s">
        <v>123</v>
      </c>
      <c r="AF5" s="4" t="s">
        <v>127</v>
      </c>
      <c r="AG5" s="4" t="s">
        <v>126</v>
      </c>
      <c r="AH5" s="4" t="s">
        <v>124</v>
      </c>
      <c r="AI5" s="4" t="s">
        <v>24</v>
      </c>
      <c r="AJ5" s="4" t="s">
        <v>102</v>
      </c>
      <c r="AK5" s="4" t="s">
        <v>63</v>
      </c>
      <c r="AL5" s="36" t="s">
        <v>27</v>
      </c>
      <c r="AM5" s="36"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1 Q3:AC1048571">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2:AC1048576">
    <cfRule type="expression" dxfId="2" priority="22">
      <formula>AND(NOT(ISBLANK(P1048572)),COUNTA(Q1048572:$AD1048573)=0)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5">
    <dataValidation type="custom" allowBlank="1" showInputMessage="1" showErrorMessage="1" errorTitle="Binomial Naming" error="Species name must start with the name of it's genus." promptTitle="binomial" sqref="AD1:AD3" xr:uid="{82CD4C41-B3C8-44C3-B0C0-B5B23183226D}">
      <formula1>OR(LEFT(AD1048570,LEN(AB1048570))=AB1048570,AD1048570="Species")</formula1>
    </dataValidation>
    <dataValidation type="custom" allowBlank="1" showInputMessage="1" showErrorMessage="1" errorTitle="Binomial Naming" error="Species name must start with the name of it's genus." promptTitle="binomial" sqref="AD4 AD7:AD9" xr:uid="{27AF0D86-A2E5-4A03-B112-FF14BF87BECC}">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7D1823BF-8CD9-4AAF-8935-57CFC728212B}"/>
    <dataValidation type="custom" allowBlank="1" showInputMessage="1" showErrorMessage="1" errorTitle="Binomial Naming" error="Species name must start with the name of it's genus." promptTitle="binomial" sqref="AD5 AD10:AD1048576" xr:uid="{26C582F3-D3E9-443C-973B-A733EB34455A}">
      <formula1>OR(LEFT(AD1,LEN(AB1))=AB1,AD1="Species")</formula1>
    </dataValidation>
    <dataValidation type="custom" allowBlank="1" showInputMessage="1" showErrorMessage="1" errorTitle="Binomial Naming" error="Species name must start with the name of it's genus." promptTitle="binomial" sqref="AD6" xr:uid="{8D1DE988-DDA4-4A3C-B1EE-536595AE45B1}">
      <formula1>OR(LEFT(AD5,LEN(AB5))=AB5,AD5="Species")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B04C8710-6541-41D9-9357-22137999F8C8}">
          <x14:formula1>
            <xm:f>'Menu Items (Do not change)'!$E:$E</xm:f>
          </x14:formula1>
          <xm:sqref>AM1:AM2 AM4:AM5 AM6:AM1048576</xm:sqref>
        </x14:dataValidation>
        <x14:dataValidation type="list" errorStyle="warning" allowBlank="1" showInputMessage="1" showErrorMessage="1" xr:uid="{D0D957BE-21E5-47F4-AEF2-C75298C3AC09}">
          <x14:formula1>
            <xm:f>'Menu Items (Do not change)'!$D:$D</xm:f>
          </x14:formula1>
          <xm:sqref>AL1:AL2 AL4:AL5 AL6:AL1048576</xm:sqref>
        </x14:dataValidation>
        <x14:dataValidation type="list" allowBlank="1" showInputMessage="1" showErrorMessage="1" xr:uid="{067D4913-C3B3-478B-809B-F9CEAF8FD91F}">
          <x14:formula1>
            <xm:f>'Menu Items (Do not change)'!$A:$A</xm:f>
          </x14:formula1>
          <xm:sqref>AI1:AI1048576</xm:sqref>
        </x14:dataValidation>
        <x14:dataValidation type="list" allowBlank="1" showInputMessage="1" showErrorMessage="1" xr:uid="{97D77C8A-9754-4A1C-BC14-071B637FA217}">
          <x14:formula1>
            <xm:f>'Menu Items (Do not change)'!$B:$B</xm:f>
          </x14:formula1>
          <xm:sqref>AJ1:AJ1048576</xm:sqref>
        </x14:dataValidation>
        <x14:dataValidation type="list" allowBlank="1" showInputMessage="1" showErrorMessage="1" xr:uid="{A78DD9E1-BCC7-42F6-AC68-1285A3065EB9}">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G7" sqref="G7"/>
    </sheetView>
  </sheetViews>
  <sheetFormatPr defaultColWidth="10.5" defaultRowHeight="15.5"/>
  <cols>
    <col min="1" max="1" width="16" bestFit="1" customWidth="1"/>
    <col min="2" max="2" width="18.83203125" bestFit="1" customWidth="1"/>
    <col min="3" max="3" width="22.83203125" bestFit="1" customWidth="1"/>
    <col min="4" max="5" width="13" bestFit="1" customWidth="1"/>
    <col min="6" max="6" width="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2026-09-21T22:44:02Z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2024-03-05T15:52:34Z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a397f03b-d28e-4aaa-9549-d1e7a8839f91</vt:lpwstr>
  </property>
  <property fmtid="{D5CDD505-2E9C-101B-9397-08002B2CF9AE}" pid="8" name="MSIP_Label_7b94a7b8-f06c-4dfe-bdcc-9b548fd58c31_ContentBits">
    <vt:lpwstr>0</vt:lpwstr>
  </property>
</Properties>
</file>