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dc-my.sharepoint.com/personal/ltr8_cdc_gov/Documents/+My_Large_Workspace/ICTV/EC2024-26/2026 TP/"/>
    </mc:Choice>
  </mc:AlternateContent>
  <xr:revisionPtr revIDLastSave="169" documentId="8_{081F7944-9B46-3A4F-86CB-30B9A480761D}" xr6:coauthVersionLast="47" xr6:coauthVersionMax="47" xr10:uidLastSave="{93B593F6-4E35-4DFD-9637-CA74C8143B18}"/>
  <bookViews>
    <workbookView xWindow="28680" yWindow="-120" windowWidth="29040" windowHeight="1572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<sst xmlns="http://schemas.openxmlformats.org/spreadsheetml/2006/main" count="578" uniqueCount="263">
  <si>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</si>
  <si>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</si>
  <si>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</si>
  <si>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</si>
  <si>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</si>
  <si>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</si>
  <si>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</si>
  <si>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</si>
  <si>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</si>
  <si>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</si>
  <si>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</si>
  <si>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</si>
  <si>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</si>
  <si>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</si>
  <si>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</si>
  <si>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</si>
  <si>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</si>
  <si>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</si>
  <si>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</si>
  <si>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</si>
  <si>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</si>
  <si>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</si>
  <si>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</si>
  <si>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</si>
  <si>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</si>
  <si>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</si>
  <si>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</si>
  <si>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</si>
  <si>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</si>
  <si>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</si>
  <si>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</si>
  <si>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</si>
  <si>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</si>
  <si>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</si>
  <si>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</si>
  <si>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</si>
  <si>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</si>
  <si>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</si>
  <si>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</si>
  <si>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</si>
  <si>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</si>
  <si>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</si>
  <si>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</si>
  <si>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</si>
  <si>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</si>
  <si>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</si>
  <si>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</si>
  <si>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</si>
  <si>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</si>
  <si>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</si>
  <si>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</si>
  <si>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</si>
  <si>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</si>
  <si>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</si>
  <si>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</si>
  <si>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</si>
  <si>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</si>
  <si>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</si>
  <si>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</si>
  <si>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</si>
  <si>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</si>
  <si>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</si>
  <si>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</si>
  <si>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</si>
  <si>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</si>
  <si>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</si>
  <si>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</si>
  <si>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</si>
  <si>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</si>
  <si>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</si>
  <si>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</si>
  <si>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</si>
  <si>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</si>
  <si>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</si>
  <si>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</si>
  <si>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</si>
  <si>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</si>
  <si>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</si>
  <si>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</si>
  <si>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</si>
  <si>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</si>
  <si>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</si>
  <si>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</si>
  <si>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</si>
  <si>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</si>
  <si>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</si>
  <si>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</si>
  <si>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</si>
  <si>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</si>
  <si>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</si>
  <si>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</si>
  <si>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</si>
  <si>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</si>
  <si>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</si>
  <si>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</si>
  <si>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</si>
  <si>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</si>
  <si>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</si>
  <si>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</si>
  <si>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</si>
  <si>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</si>
  <si>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</si>
  <si>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</si>
  <si>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</si>
  <si>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</si>
  <si>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</si>
  <si>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</si>
  <si>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</si>
  <si>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</si>
  <si>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</si>
  <si>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</si>
  <si>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</si>
  <si>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</si>
  <si>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</si>
  <si>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</si>
  <si>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</si>
  <si>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</si>
  <si>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</si>
  <si>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</si>
  <si>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Polyploviricotina</t>
  </si>
  <si>
    <t>Bunyaviricetes</t>
  </si>
  <si>
    <t>Hareavirales</t>
  </si>
  <si>
    <t>Phenuiviridae</t>
  </si>
  <si>
    <t>Ixovirus</t>
    <phoneticPr fontId="30"/>
  </si>
  <si>
    <t>Plateau tick phlebovirus</t>
  </si>
  <si>
    <t>PTPV</t>
  </si>
  <si>
    <t>Tick_XZ9B</t>
  </si>
  <si>
    <t>Qīnghǎi flea virus</t>
  </si>
  <si>
    <t>QhFV</t>
  </si>
  <si>
    <t>F3</t>
  </si>
  <si>
    <t>Qīnghǎi tick virus isolate 1</t>
  </si>
  <si>
    <t>QhTV1</t>
  </si>
  <si>
    <t>1</t>
  </si>
  <si>
    <t>Mobuvirus</t>
    <phoneticPr fontId="30"/>
  </si>
  <si>
    <t>Aedes albopictus bunya-like virus</t>
  </si>
  <si>
    <t>AABLV</t>
  </si>
  <si>
    <t>AeAl-2/AalBLV</t>
  </si>
  <si>
    <t>Blatta orientalis phasmavirus 1</t>
  </si>
  <si>
    <t>BOPV1</t>
  </si>
  <si>
    <t>DE2016-1</t>
  </si>
  <si>
    <t>Blatta orientalis phasmavirus 2</t>
  </si>
  <si>
    <t>BOPV2</t>
  </si>
  <si>
    <t>Blatta orientalis phasmavirus 3</t>
  </si>
  <si>
    <t>BOPV3</t>
  </si>
  <si>
    <t>BPRV261</t>
  </si>
  <si>
    <t>OKIAV261</t>
  </si>
  <si>
    <t>ChMBV</t>
  </si>
  <si>
    <t>DegSV</t>
  </si>
  <si>
    <t>2v_14</t>
  </si>
  <si>
    <t>Gonipterus platensis bunyan-like virus</t>
  </si>
  <si>
    <t>GPBLV</t>
  </si>
  <si>
    <t>SP2</t>
  </si>
  <si>
    <t xml:space="preserve">Húběi insect virus 1 </t>
  </si>
  <si>
    <t>HbIV1</t>
  </si>
  <si>
    <t>arthropodmix14045</t>
  </si>
  <si>
    <t>Húběi bunya-like virus 2</t>
  </si>
  <si>
    <t>HbBLV2</t>
  </si>
  <si>
    <t>QTM26385</t>
  </si>
  <si>
    <t>Húběi bunya-like virus 3</t>
  </si>
  <si>
    <t>HbBLV3</t>
  </si>
  <si>
    <t>QTM25853</t>
  </si>
  <si>
    <t>Húběi bunya-like virus 13</t>
  </si>
  <si>
    <t>HbBLV13</t>
  </si>
  <si>
    <t>QTM27285</t>
  </si>
  <si>
    <t>Linepithema humile bunyan-like virus 1</t>
  </si>
  <si>
    <t>LhuBLV1</t>
  </si>
  <si>
    <t>11CAT01R</t>
  </si>
  <si>
    <t>Thrips tabaci associated bunyavirales 1</t>
  </si>
  <si>
    <t>TTaBV1</t>
  </si>
  <si>
    <t>THR-E_DN17816</t>
  </si>
  <si>
    <t xml:space="preserve">Vietnam bat bunyavirus (=Bunyavirus sp. strain Bat/VNM/16715) </t>
  </si>
  <si>
    <t>VnBBV</t>
  </si>
  <si>
    <t>Bat/VNM/16715_13</t>
  </si>
  <si>
    <t>Wǔhàn insect virus 16</t>
  </si>
  <si>
    <t>WhIV16</t>
  </si>
  <si>
    <t>WHZM9931</t>
  </si>
  <si>
    <t>Named after Oregon, USA</t>
  </si>
  <si>
    <t>Named after Manly Vale, Australia</t>
  </si>
  <si>
    <t>Named after Catalonia, Spain</t>
  </si>
  <si>
    <t>Phlebovirus</t>
    <phoneticPr fontId="30"/>
  </si>
  <si>
    <t>Uukuvirus</t>
    <phoneticPr fontId="30"/>
  </si>
  <si>
    <t>JoV</t>
  </si>
  <si>
    <t>BeAr371637</t>
  </si>
  <si>
    <t>Alsace</t>
  </si>
  <si>
    <t>Yúnnán rodent phlebovirus 1</t>
  </si>
  <si>
    <t>YRPV1</t>
  </si>
  <si>
    <t>DHMS-YNSP01</t>
  </si>
  <si>
    <t>Qīngdǎo tick uukuvirus</t>
  </si>
  <si>
    <t>QDTUV</t>
  </si>
  <si>
    <t>SDQDH01</t>
  </si>
  <si>
    <t>Named after Pará, Brazil</t>
  </si>
  <si>
    <t>Named after Alsace, France</t>
  </si>
  <si>
    <r>
      <t xml:space="preserve">Named after host genus name </t>
    </r>
    <r>
      <rPr>
        <i/>
        <sz val="12"/>
        <color theme="1"/>
        <rFont val="Calibri"/>
        <family val="3"/>
        <charset val="128"/>
        <scheme val="minor"/>
      </rPr>
      <t>Gonipterus</t>
    </r>
    <phoneticPr fontId="30"/>
  </si>
  <si>
    <t>Named after 湖北省 [Húběi Province], China</t>
    <phoneticPr fontId="30"/>
  </si>
  <si>
    <r>
      <t xml:space="preserve">Named after host order name </t>
    </r>
    <r>
      <rPr>
        <i/>
        <sz val="12"/>
        <color theme="1"/>
        <rFont val="Calibri"/>
        <family val="3"/>
        <charset val="128"/>
        <scheme val="minor"/>
      </rPr>
      <t>Odonata</t>
    </r>
    <r>
      <rPr>
        <sz val="12"/>
        <color theme="1"/>
        <rFont val="Calibri"/>
        <family val="2"/>
        <scheme val="minor"/>
      </rPr>
      <t>, merged with Greek alpha</t>
    </r>
    <phoneticPr fontId="30"/>
  </si>
  <si>
    <r>
      <t xml:space="preserve">Named after host order name </t>
    </r>
    <r>
      <rPr>
        <i/>
        <sz val="12"/>
        <color theme="1"/>
        <rFont val="Calibri"/>
        <family val="3"/>
        <charset val="128"/>
        <scheme val="minor"/>
      </rPr>
      <t>Odonata</t>
    </r>
    <r>
      <rPr>
        <sz val="12"/>
        <color theme="1"/>
        <rFont val="Calibri"/>
        <family val="2"/>
        <scheme val="minor"/>
      </rPr>
      <t>, merged with Greek beta</t>
    </r>
    <phoneticPr fontId="30"/>
  </si>
  <si>
    <r>
      <t xml:space="preserve">Named after host order name </t>
    </r>
    <r>
      <rPr>
        <i/>
        <sz val="12"/>
        <color theme="1"/>
        <rFont val="Calibri"/>
        <family val="3"/>
        <charset val="128"/>
        <scheme val="minor"/>
      </rPr>
      <t>Odonata</t>
    </r>
    <r>
      <rPr>
        <sz val="12"/>
        <color theme="1"/>
        <rFont val="Calibri"/>
        <family val="2"/>
        <scheme val="minor"/>
      </rPr>
      <t>, merged with Greek gamma</t>
    </r>
    <phoneticPr fontId="30"/>
  </si>
  <si>
    <r>
      <t xml:space="preserve">Named after host genus name </t>
    </r>
    <r>
      <rPr>
        <i/>
        <sz val="12"/>
        <color theme="1"/>
        <rFont val="Calibri"/>
        <family val="3"/>
        <charset val="128"/>
        <scheme val="minor"/>
      </rPr>
      <t>Thrips</t>
    </r>
    <phoneticPr fontId="30"/>
  </si>
  <si>
    <t>Named after 武漢市 [Wǔhàn], China</t>
    <phoneticPr fontId="30"/>
  </si>
  <si>
    <r>
      <t xml:space="preserve">Named after host genus name </t>
    </r>
    <r>
      <rPr>
        <i/>
        <sz val="12"/>
        <color theme="1"/>
        <rFont val="Calibri"/>
        <family val="3"/>
        <charset val="128"/>
        <scheme val="minor"/>
      </rPr>
      <t>Rattus</t>
    </r>
    <phoneticPr fontId="30"/>
  </si>
  <si>
    <r>
      <t>Named after 青</t>
    </r>
    <r>
      <rPr>
        <sz val="12"/>
        <color theme="1"/>
        <rFont val="Microsoft JhengHei"/>
        <family val="2"/>
        <charset val="136"/>
      </rPr>
      <t>岛</t>
    </r>
    <r>
      <rPr>
        <sz val="12"/>
        <color theme="1"/>
        <rFont val="Calibri"/>
        <family val="3"/>
        <charset val="128"/>
        <scheme val="minor"/>
      </rPr>
      <t>市 [Qīngdǎo], China</t>
    </r>
    <phoneticPr fontId="30"/>
  </si>
  <si>
    <t>L: PV690425; S: PV690424</t>
    <phoneticPr fontId="30"/>
  </si>
  <si>
    <t>invertebrates</t>
    <phoneticPr fontId="30"/>
  </si>
  <si>
    <t>L: PV953181; S: PV953180</t>
    <phoneticPr fontId="30"/>
  </si>
  <si>
    <t>L: PV953204; S: PV953203</t>
    <phoneticPr fontId="30"/>
  </si>
  <si>
    <r>
      <t xml:space="preserve">Named after host genus name </t>
    </r>
    <r>
      <rPr>
        <i/>
        <sz val="12"/>
        <color theme="1"/>
        <rFont val="Calibri"/>
        <family val="3"/>
        <charset val="128"/>
        <scheme val="minor"/>
      </rPr>
      <t>Rhipicephalus</t>
    </r>
    <phoneticPr fontId="30"/>
  </si>
  <si>
    <r>
      <t xml:space="preserve">Named after host genus name </t>
    </r>
    <r>
      <rPr>
        <i/>
        <sz val="12"/>
        <color theme="1"/>
        <rFont val="Calibri"/>
        <family val="3"/>
        <charset val="128"/>
        <scheme val="minor"/>
      </rPr>
      <t>Oropsylla</t>
    </r>
    <phoneticPr fontId="30"/>
  </si>
  <si>
    <t>Named after青海省 [Qīnghǎi Shěng], China</t>
    <phoneticPr fontId="30"/>
  </si>
  <si>
    <t>L:OR645563; M:OR645564; S:OR6455658135</t>
    <phoneticPr fontId="30"/>
  </si>
  <si>
    <t>L:PQ678279; M:PQ678304; S:PQ678293</t>
    <phoneticPr fontId="30"/>
  </si>
  <si>
    <t>L:OQ513654; M: OQ513655; S: OQ513656</t>
    <phoneticPr fontId="30"/>
  </si>
  <si>
    <t>L: LC775041; S:LC775042</t>
    <phoneticPr fontId="30"/>
  </si>
  <si>
    <t>L: BK067003; S: BK067004</t>
    <phoneticPr fontId="30"/>
  </si>
  <si>
    <t>L: BK067007; S: BK067008</t>
    <phoneticPr fontId="30"/>
  </si>
  <si>
    <t>L: MT153515; S: MT153529</t>
    <phoneticPr fontId="30"/>
  </si>
  <si>
    <r>
      <t xml:space="preserve">Named after host genus name </t>
    </r>
    <r>
      <rPr>
        <i/>
        <sz val="12"/>
        <rFont val="Calibri"/>
        <family val="3"/>
        <charset val="128"/>
        <scheme val="minor"/>
      </rPr>
      <t>Aedes</t>
    </r>
    <phoneticPr fontId="30"/>
  </si>
  <si>
    <r>
      <t xml:space="preserve">Named after host genus name </t>
    </r>
    <r>
      <rPr>
        <i/>
        <sz val="12"/>
        <rFont val="Calibri"/>
        <family val="3"/>
        <charset val="128"/>
        <scheme val="minor"/>
      </rPr>
      <t>Dalbulus</t>
    </r>
    <phoneticPr fontId="30"/>
  </si>
  <si>
    <t>L: BK068254; S:  BK068255</t>
    <phoneticPr fontId="30"/>
  </si>
  <si>
    <t>L: MW052074; S: MW052075</t>
    <phoneticPr fontId="30"/>
  </si>
  <si>
    <t>L: KX884784; S: KX884785</t>
    <phoneticPr fontId="30"/>
  </si>
  <si>
    <t>L: MT435497; S: MT435498</t>
    <phoneticPr fontId="30"/>
  </si>
  <si>
    <t>L: KX884735; S: KX884736</t>
    <phoneticPr fontId="30"/>
  </si>
  <si>
    <t>L: KX884780; S:KX884781</t>
    <phoneticPr fontId="30"/>
  </si>
  <si>
    <t>L: KX884778; S: KX884779</t>
    <phoneticPr fontId="30"/>
  </si>
  <si>
    <t>L: KX886759; S: KX886760</t>
    <phoneticPr fontId="30"/>
  </si>
  <si>
    <t>L: MH213237; S: MH213238</t>
    <phoneticPr fontId="30"/>
  </si>
  <si>
    <t>L: MN764152; S: MN764153</t>
    <phoneticPr fontId="30"/>
  </si>
  <si>
    <t>L: KX884854; S: KX884855</t>
    <phoneticPr fontId="30"/>
  </si>
  <si>
    <t>Ixovirus rhipicephali</t>
    <phoneticPr fontId="30"/>
  </si>
  <si>
    <t>Ixovirus oropsylli</t>
    <phoneticPr fontId="30"/>
  </si>
  <si>
    <t>Ixovirus qinghaiense</t>
    <phoneticPr fontId="30"/>
  </si>
  <si>
    <t>Mobuvirus aedis</t>
    <phoneticPr fontId="30"/>
  </si>
  <si>
    <r>
      <t xml:space="preserve">Named after host genus name </t>
    </r>
    <r>
      <rPr>
        <i/>
        <sz val="12"/>
        <rFont val="Calibri"/>
        <family val="3"/>
        <charset val="128"/>
        <scheme val="minor"/>
      </rPr>
      <t>Blatta</t>
    </r>
    <r>
      <rPr>
        <sz val="12"/>
        <rFont val="Calibri"/>
        <family val="3"/>
        <charset val="128"/>
        <scheme val="minor"/>
      </rPr>
      <t>, merged with Greek alpha</t>
    </r>
    <phoneticPr fontId="30"/>
  </si>
  <si>
    <r>
      <t xml:space="preserve">Named after host genus name </t>
    </r>
    <r>
      <rPr>
        <i/>
        <sz val="12"/>
        <rFont val="Calibri"/>
        <family val="3"/>
        <charset val="128"/>
        <scheme val="minor"/>
      </rPr>
      <t>Blatta</t>
    </r>
    <r>
      <rPr>
        <sz val="12"/>
        <rFont val="Calibri"/>
        <family val="3"/>
        <charset val="128"/>
        <scheme val="minor"/>
      </rPr>
      <t>, merged with Greek beta</t>
    </r>
    <phoneticPr fontId="30"/>
  </si>
  <si>
    <r>
      <t xml:space="preserve">Named after host genus name </t>
    </r>
    <r>
      <rPr>
        <i/>
        <sz val="12"/>
        <rFont val="Calibri"/>
        <family val="3"/>
        <charset val="128"/>
        <scheme val="minor"/>
      </rPr>
      <t>Blatta</t>
    </r>
    <r>
      <rPr>
        <sz val="12"/>
        <rFont val="Calibri"/>
        <family val="3"/>
        <charset val="128"/>
        <scheme val="minor"/>
      </rPr>
      <t>, merged with Greek gamma</t>
    </r>
    <phoneticPr fontId="30"/>
  </si>
  <si>
    <t>Mobuvirus alphablattae</t>
    <phoneticPr fontId="30"/>
  </si>
  <si>
    <t>Mobuvirus betablattae</t>
    <phoneticPr fontId="30"/>
  </si>
  <si>
    <t>Mobuvirus gammablattae</t>
    <phoneticPr fontId="30"/>
  </si>
  <si>
    <t>L:  BK067011; S:  BK067012</t>
    <phoneticPr fontId="30"/>
  </si>
  <si>
    <r>
      <t>Named after Vi</t>
    </r>
    <r>
      <rPr>
        <sz val="12"/>
        <color theme="1"/>
        <rFont val="Calibri"/>
        <family val="2"/>
      </rPr>
      <t>ệ</t>
    </r>
    <r>
      <rPr>
        <sz val="12"/>
        <color theme="1"/>
        <rFont val="Calibri"/>
        <family val="3"/>
        <charset val="128"/>
        <scheme val="minor"/>
      </rPr>
      <t>t Nam</t>
    </r>
    <phoneticPr fontId="30"/>
  </si>
  <si>
    <t>degsystermes virus</t>
    <phoneticPr fontId="30"/>
  </si>
  <si>
    <t>chicharrita del maiz bunyan-like virus</t>
    <phoneticPr fontId="30"/>
  </si>
  <si>
    <t>blattodean phenui-related virus OKIAV261</t>
    <phoneticPr fontId="30"/>
  </si>
  <si>
    <t>Joá virus</t>
    <phoneticPr fontId="30"/>
  </si>
  <si>
    <t>Uukuvirus qingdaoense</t>
    <phoneticPr fontId="30"/>
  </si>
  <si>
    <t>Mobuvirus oregonense</t>
    <phoneticPr fontId="30"/>
  </si>
  <si>
    <t>Mobuvirus dalbuli</t>
    <phoneticPr fontId="30"/>
  </si>
  <si>
    <t>Mobuvirus manlyense</t>
    <phoneticPr fontId="30"/>
  </si>
  <si>
    <t>Mobuvirus gonypteri</t>
    <phoneticPr fontId="30"/>
  </si>
  <si>
    <t>Mobuvirus hubeiense</t>
    <phoneticPr fontId="30"/>
  </si>
  <si>
    <t>Mobuvirus alphaodonatorum</t>
    <phoneticPr fontId="30"/>
  </si>
  <si>
    <t>Mobuvirus betaodonatorum</t>
    <phoneticPr fontId="30"/>
  </si>
  <si>
    <t>Mobuvirus gammaodonatorum</t>
    <phoneticPr fontId="30"/>
  </si>
  <si>
    <t>Mobuvirus cataloniaense</t>
    <phoneticPr fontId="30"/>
  </si>
  <si>
    <t>Mobuvirus thripis</t>
    <phoneticPr fontId="30"/>
  </si>
  <si>
    <t>Mobuvirus vietnamense</t>
    <phoneticPr fontId="30"/>
  </si>
  <si>
    <t>Mobuvirus wuhanense</t>
    <phoneticPr fontId="30"/>
  </si>
  <si>
    <t>Phlebovirus paraense</t>
    <phoneticPr fontId="30"/>
  </si>
  <si>
    <t>Phlebovirus alsatiaense</t>
    <phoneticPr fontId="30"/>
  </si>
  <si>
    <t>Phlebovirus ratti</t>
    <phoneticPr fontId="30"/>
  </si>
  <si>
    <t>Alsace Mŭdānjiāng phlebovirus</t>
    <phoneticPr fontId="30"/>
  </si>
  <si>
    <t>AMuPV</t>
    <phoneticPr fontId="30"/>
  </si>
  <si>
    <t>L: KX611391; M: KX611392; S: KX611393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</si>
</sst>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6"/>
      <name val="Calibri"/>
      <family val="3"/>
      <charset val="128"/>
      <scheme val="minor"/>
    </font>
    <font>
      <i/>
      <sz val="12"/>
      <color theme="1"/>
      <name val="Calibri"/>
      <family val="3"/>
      <charset val="128"/>
      <scheme val="minor"/>
    </font>
    <font>
      <sz val="12"/>
      <color theme="1"/>
      <name val="Calibri"/>
      <family val="3"/>
      <charset val="128"/>
      <scheme val="minor"/>
    </font>
    <font>
      <sz val="12"/>
      <color theme="1"/>
      <name val="Calibri"/>
      <family val="2"/>
    </font>
    <font>
      <sz val="12"/>
      <color theme="1"/>
      <name val="Microsoft JhengHei"/>
      <family val="2"/>
      <charset val="136"/>
    </font>
    <font>
      <sz val="12"/>
      <name val="Calibri"/>
      <family val="3"/>
      <charset val="128"/>
      <scheme val="minor"/>
    </font>
    <font>
      <i/>
      <sz val="12"/>
      <name val="Calibri"/>
      <family val="3"/>
      <charset val="128"/>
      <scheme val="minor"/>
    </font>
    <font>
      <b/>
      <sz val="12"/>
      <color rgb="FF7030A0"/>
      <name val="Calibri"/>
      <family val="3"/>
      <charset val="128"/>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3">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7" borderId="1" xfId="0" applyFont="1" applyFill="1" applyBorder="1"/>
    <xf numFmtId="0" fontId="35" fillId="6" borderId="1" xfId="0" applyFont="1" applyFill="1" applyBorder="1"/>
    <xf numFmtId="0" fontId="35" fillId="8" borderId="1" xfId="0" applyFont="1" applyFill="1" applyBorder="1"/>
    <xf numFmtId="0" fontId="35" fillId="0" borderId="1" xfId="0" applyFont="1" applyBorder="1"/>
    <xf numFmtId="0" fontId="37"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CCFFCC"/>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375" defaultRowHeight="15.75"/>
  <cols>
    <col min="1" max="1" width="2.625" customWidth="1"/>
    <col min="2" max="2" width="173.375" customWidth="1"/>
  </cols>
  <sheetData>
    <row r="1" spans="2:2" ht="36.950000000000003" customHeight="1">
      <c r="B1" s="33" t="s">
        <v>113</v>
      </c>
    </row>
    <row r="2" spans="2:2" ht="267.75">
      <c r="B2" s="32" t="s">
        <v>114</v>
      </c>
    </row>
  </sheetData>
  <phoneticPr fontId="30"/>
  <conditionalFormatting sqref="B2">
    <cfRule type="expression" dxfId="6" priority="1">
      <formula>ROW(B2)&gt;5</formula>
    </cfRule>
  </conditionalFormatting>
  <pageMargins left="0.7" right="0.7" top="0.75" bottom="0.75" header="0.3" footer="0.3"/>
  <headerFooter>
    <oddFooter>&amp;L_x000D_&amp;1#&amp;"Aptos"&amp;10&amp;K000000 配付先限り</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38"/>
  <sheetViews>
    <sheetView tabSelected="1" topLeftCell="Z1" zoomScale="85" zoomScaleNormal="85" workbookViewId="0">
      <pane ySplit="4" topLeftCell="A5" activePane="bottomLeft" state="frozen"/>
      <selection pane="bottomLeft" activeCell="AD5" sqref="AD5:AD27"/>
    </sheetView>
  </sheetViews>
  <sheetFormatPr defaultColWidth="11.375" defaultRowHeight="15.75"/>
  <cols>
    <col min="1" max="1" width="15" style="2" bestFit="1" customWidth="1"/>
    <col min="2" max="2" width="9" style="2" bestFit="1" customWidth="1"/>
    <col min="3" max="3" width="8.375" style="2" bestFit="1" customWidth="1"/>
    <col min="4" max="4" width="11.375" style="2" bestFit="1" customWidth="1"/>
    <col min="5" max="15" width="10.625" style="2"/>
    <col min="16" max="16" width="17" style="14" customWidth="1"/>
    <col min="17" max="29" width="10.625" style="14"/>
    <col min="30" max="30" width="26.5" style="26" customWidth="1"/>
    <col min="31" max="31" width="41.375" style="4" customWidth="1"/>
    <col min="32" max="32" width="41.125" style="4" customWidth="1"/>
    <col min="33" max="33" width="16.375" style="4" customWidth="1"/>
    <col min="34" max="34" width="19.75" style="4" customWidth="1"/>
    <col min="35" max="35" width="7.625" style="4" customWidth="1"/>
    <col min="36" max="36" width="10.5" style="4" customWidth="1"/>
    <col min="37" max="37" width="12.375" style="4" bestFit="1" customWidth="1"/>
    <col min="38" max="39" width="10.625" style="15"/>
    <col min="40" max="40" width="56.625" style="1" customWidth="1"/>
  </cols>
  <sheetData>
    <row r="1" spans="1:41" s="17" customFormat="1" ht="23.25">
      <c r="A1" s="18" t="s">
        <v>81</v>
      </c>
      <c r="B1" s="50" t="s">
        <v>112</v>
      </c>
      <c r="C1" s="50"/>
      <c r="D1" s="50"/>
      <c r="E1" s="51" t="str">
        <f ca="1">IF(LEN(cellFilenameFormatErrors)=0,LEFT(cellBaseFilename,9),"Code is automatically derived from the filename: 'YEAR.###X.[STATUS.][v#.]DESCRIPTION.xlsx', X=SC code")</f>
        <v>2026.015M</v>
      </c>
      <c r="F1" s="51"/>
      <c r="G1" s="51"/>
      <c r="H1" s="51"/>
      <c r="I1" s="51"/>
      <c r="J1" s="51"/>
      <c r="K1" s="51"/>
      <c r="L1" s="51"/>
      <c r="M1" s="51"/>
      <c r="N1" s="51"/>
      <c r="O1" s="51"/>
      <c r="P1" s="41"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2"/>
      <c r="R1" s="42"/>
      <c r="S1" s="42"/>
      <c r="T1" s="42"/>
      <c r="U1" s="42"/>
      <c r="V1" s="42"/>
      <c r="W1" s="42"/>
      <c r="X1" s="42"/>
      <c r="Y1" s="42"/>
      <c r="Z1" s="42"/>
      <c r="AA1" s="42"/>
      <c r="AB1" s="42"/>
      <c r="AC1" s="42"/>
      <c r="AD1" s="29" t="s">
        <v>28</v>
      </c>
      <c r="AE1" s="25" t="str" cm="1">
        <f t="array" aca="1" ref="AE1" ca="1">MID(CELL("filename",'Proposal Template'!$B$1),SEARCH("[",CELL("filename",'Proposal Template'!$B$1))+1, SEARCH("]",CELL("filename",'Proposal Template'!$B$1))-SEARCH("[",CELL("filename",'Proposal Template'!$B$1))-1)</f>
        <v>2026.015M.N.v2.Phenuiviridae_32nsp.xlsx</v>
      </c>
      <c r="AF1" s="23"/>
      <c r="AG1" s="16"/>
      <c r="AH1" s="16"/>
      <c r="AI1" s="16"/>
      <c r="AJ1" s="16"/>
      <c r="AK1" s="16"/>
      <c r="AL1" s="16"/>
      <c r="AM1" s="16"/>
      <c r="AN1" s="16"/>
      <c r="AO1"/>
    </row>
    <row r="2" spans="1:41" ht="18.75">
      <c r="A2" s="18" t="s">
        <v>115</v>
      </c>
      <c r="B2" s="50" t="s">
        <v>111</v>
      </c>
      <c r="C2" s="50"/>
      <c r="D2" s="50"/>
      <c r="E2" s="52"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dsRNA and -ssRNA (M) proposals</v>
      </c>
      <c r="F2" s="52"/>
      <c r="G2" s="52"/>
      <c r="H2" s="52"/>
      <c r="I2" s="52"/>
      <c r="J2" s="52"/>
      <c r="K2" s="52"/>
      <c r="L2" s="52"/>
      <c r="M2" s="52"/>
      <c r="N2" s="52"/>
      <c r="O2" s="52"/>
      <c r="P2" s="43" t="str">
        <f ca="1">_xlfn.CONCAT(
IF(NOT(ISERROR(AF2)),"","Study Section code ('"&amp;AE2&amp;"') is not valid; ")
)</f>
        <v/>
      </c>
      <c r="Q2" s="44"/>
      <c r="R2" s="44"/>
      <c r="S2" s="44"/>
      <c r="T2" s="44"/>
      <c r="U2" s="44"/>
      <c r="V2" s="44"/>
      <c r="W2" s="44"/>
      <c r="X2" s="44"/>
      <c r="Y2" s="44"/>
      <c r="Z2" s="44"/>
      <c r="AA2" s="44"/>
      <c r="AB2" s="44"/>
      <c r="AC2" s="44"/>
      <c r="AD2" s="30" t="s">
        <v>28</v>
      </c>
      <c r="AE2" s="24" t="str">
        <f ca="1">MID(AE1,9,1)</f>
        <v>M</v>
      </c>
      <c r="AF2" s="24" t="str">
        <f ca="1">VLOOKUP(AE2,studySectionCodeLUT,2,FALSE)</f>
        <v>Animal dsRNA and -ssRNA (M) proposals</v>
      </c>
      <c r="AG2" s="3"/>
      <c r="AH2" s="3"/>
      <c r="AI2" s="3"/>
      <c r="AJ2" s="3"/>
      <c r="AK2" s="3"/>
      <c r="AL2" s="3"/>
      <c r="AM2" s="3"/>
      <c r="AN2" s="3"/>
    </row>
    <row r="3" spans="1:41" ht="36" customHeight="1">
      <c r="A3" s="45" t="s">
        <v>21</v>
      </c>
      <c r="B3" s="45"/>
      <c r="C3" s="45"/>
      <c r="D3" s="45"/>
      <c r="E3" s="45"/>
      <c r="F3" s="45"/>
      <c r="G3" s="45"/>
      <c r="H3" s="45"/>
      <c r="I3" s="45"/>
      <c r="J3" s="45"/>
      <c r="K3" s="45"/>
      <c r="L3" s="45"/>
      <c r="M3" s="45"/>
      <c r="N3" s="45"/>
      <c r="O3" s="45"/>
      <c r="P3" s="46" t="s">
        <v>22</v>
      </c>
      <c r="Q3" s="46"/>
      <c r="R3" s="46"/>
      <c r="S3" s="46"/>
      <c r="T3" s="46"/>
      <c r="U3" s="46"/>
      <c r="V3" s="46"/>
      <c r="W3" s="46"/>
      <c r="X3" s="46"/>
      <c r="Y3" s="46"/>
      <c r="Z3" s="46"/>
      <c r="AA3" s="46"/>
      <c r="AB3" s="46"/>
      <c r="AC3" s="46"/>
      <c r="AD3" s="46"/>
      <c r="AE3" s="47" t="s">
        <v>110</v>
      </c>
      <c r="AF3" s="48"/>
      <c r="AG3" s="48"/>
      <c r="AH3" s="48"/>
      <c r="AI3" s="48"/>
      <c r="AJ3" s="48"/>
      <c r="AK3" s="49"/>
      <c r="AL3" s="39" t="s">
        <v>109</v>
      </c>
      <c r="AM3" s="40"/>
      <c r="AN3" s="31" t="s">
        <v>23</v>
      </c>
    </row>
    <row r="4" spans="1:41" s="8" customFormat="1" ht="32.1"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U5" s="14" t="s">
        <v>119</v>
      </c>
      <c r="V5" s="14" t="s">
        <v>120</v>
      </c>
      <c r="X5" s="14" t="s">
        <v>121</v>
      </c>
      <c r="Z5" s="14" t="s">
        <v>122</v>
      </c>
      <c r="AB5" s="14" t="s">
        <v>123</v>
      </c>
      <c r="AD5" s="26" t="s">
        <v>228</v>
      </c>
      <c r="AE5" s="4" t="s">
        <v>201</v>
      </c>
      <c r="AF5" s="4" t="s">
        <v>124</v>
      </c>
      <c r="AG5" s="4" t="s">
        <v>125</v>
      </c>
      <c r="AH5" s="4" t="s">
        <v>126</v>
      </c>
      <c r="AI5" s="4" t="s">
        <v>29</v>
      </c>
      <c r="AJ5" s="4" t="s">
        <v>102</v>
      </c>
      <c r="AK5" s="4" t="s">
        <v>44</v>
      </c>
      <c r="AL5" s="15" t="s">
        <v>27</v>
      </c>
      <c r="AM5" s="15" t="s">
        <v>28</v>
      </c>
      <c r="AN5" s="1" t="s">
        <v>205</v>
      </c>
    </row>
    <row r="6" spans="1:41">
      <c r="P6" s="14" t="s">
        <v>116</v>
      </c>
      <c r="R6" s="14" t="s">
        <v>117</v>
      </c>
      <c r="T6" s="14" t="s">
        <v>118</v>
      </c>
      <c r="U6" s="14" t="s">
        <v>119</v>
      </c>
      <c r="V6" s="14" t="s">
        <v>120</v>
      </c>
      <c r="X6" s="14" t="s">
        <v>121</v>
      </c>
      <c r="Z6" s="14" t="s">
        <v>122</v>
      </c>
      <c r="AB6" s="14" t="s">
        <v>123</v>
      </c>
      <c r="AD6" s="26" t="s">
        <v>229</v>
      </c>
      <c r="AE6" s="4" t="s">
        <v>203</v>
      </c>
      <c r="AF6" s="4" t="s">
        <v>127</v>
      </c>
      <c r="AG6" s="4" t="s">
        <v>128</v>
      </c>
      <c r="AH6" s="4" t="s">
        <v>129</v>
      </c>
      <c r="AI6" s="4" t="s">
        <v>29</v>
      </c>
      <c r="AJ6" s="4" t="s">
        <v>102</v>
      </c>
      <c r="AK6" s="4" t="s">
        <v>44</v>
      </c>
      <c r="AL6" s="15" t="s">
        <v>27</v>
      </c>
      <c r="AM6" s="15" t="s">
        <v>28</v>
      </c>
      <c r="AN6" s="1" t="s">
        <v>206</v>
      </c>
    </row>
    <row r="7" spans="1:41">
      <c r="P7" s="14" t="s">
        <v>116</v>
      </c>
      <c r="R7" s="14" t="s">
        <v>117</v>
      </c>
      <c r="T7" s="14" t="s">
        <v>118</v>
      </c>
      <c r="U7" s="14" t="s">
        <v>119</v>
      </c>
      <c r="V7" s="14" t="s">
        <v>120</v>
      </c>
      <c r="X7" s="14" t="s">
        <v>121</v>
      </c>
      <c r="Z7" s="14" t="s">
        <v>122</v>
      </c>
      <c r="AB7" s="14" t="s">
        <v>123</v>
      </c>
      <c r="AD7" s="26" t="s">
        <v>230</v>
      </c>
      <c r="AE7" s="4" t="s">
        <v>204</v>
      </c>
      <c r="AF7" s="4" t="s">
        <v>130</v>
      </c>
      <c r="AG7" s="4" t="s">
        <v>131</v>
      </c>
      <c r="AH7" s="4" t="s">
        <v>132</v>
      </c>
      <c r="AI7" s="4" t="s">
        <v>29</v>
      </c>
      <c r="AJ7" s="4" t="s">
        <v>102</v>
      </c>
      <c r="AK7" s="4" t="s">
        <v>202</v>
      </c>
      <c r="AL7" s="15" t="s">
        <v>27</v>
      </c>
      <c r="AM7" s="15" t="s">
        <v>28</v>
      </c>
      <c r="AN7" s="1" t="s">
        <v>207</v>
      </c>
    </row>
    <row r="8" spans="1:41">
      <c r="P8" s="14" t="s">
        <v>116</v>
      </c>
      <c r="R8" s="14" t="s">
        <v>117</v>
      </c>
      <c r="T8" s="14" t="s">
        <v>118</v>
      </c>
      <c r="U8" s="14" t="s">
        <v>119</v>
      </c>
      <c r="V8" s="14" t="s">
        <v>120</v>
      </c>
      <c r="X8" s="14" t="s">
        <v>121</v>
      </c>
      <c r="Z8" s="34" t="s">
        <v>122</v>
      </c>
      <c r="AB8" s="14" t="s">
        <v>133</v>
      </c>
      <c r="AD8" s="38" t="s">
        <v>231</v>
      </c>
      <c r="AE8" s="35" t="s">
        <v>211</v>
      </c>
      <c r="AF8" s="35" t="s">
        <v>134</v>
      </c>
      <c r="AG8" s="35" t="s">
        <v>135</v>
      </c>
      <c r="AH8" s="35" t="s">
        <v>136</v>
      </c>
      <c r="AI8" s="35" t="s">
        <v>29</v>
      </c>
      <c r="AJ8" s="35" t="s">
        <v>102</v>
      </c>
      <c r="AK8" s="35" t="s">
        <v>44</v>
      </c>
      <c r="AL8" s="36" t="s">
        <v>27</v>
      </c>
      <c r="AM8" s="36" t="s">
        <v>28</v>
      </c>
      <c r="AN8" s="37" t="s">
        <v>215</v>
      </c>
    </row>
    <row r="9" spans="1:41">
      <c r="P9" s="14" t="s">
        <v>116</v>
      </c>
      <c r="R9" s="14" t="s">
        <v>117</v>
      </c>
      <c r="T9" s="14" t="s">
        <v>118</v>
      </c>
      <c r="U9" s="14" t="s">
        <v>119</v>
      </c>
      <c r="V9" s="14" t="s">
        <v>120</v>
      </c>
      <c r="X9" s="14" t="s">
        <v>121</v>
      </c>
      <c r="Z9" s="14" t="s">
        <v>122</v>
      </c>
      <c r="AB9" s="14" t="s">
        <v>133</v>
      </c>
      <c r="AD9" s="38" t="s">
        <v>235</v>
      </c>
      <c r="AE9" s="35" t="s">
        <v>212</v>
      </c>
      <c r="AF9" s="35" t="s">
        <v>137</v>
      </c>
      <c r="AG9" s="35" t="s">
        <v>138</v>
      </c>
      <c r="AH9" s="35" t="s">
        <v>139</v>
      </c>
      <c r="AI9" s="35" t="s">
        <v>29</v>
      </c>
      <c r="AJ9" s="35" t="s">
        <v>102</v>
      </c>
      <c r="AK9" s="35" t="s">
        <v>44</v>
      </c>
      <c r="AL9" s="36" t="s">
        <v>27</v>
      </c>
      <c r="AM9" s="36" t="s">
        <v>28</v>
      </c>
      <c r="AN9" s="37" t="s">
        <v>232</v>
      </c>
    </row>
    <row r="10" spans="1:41">
      <c r="P10" s="14" t="s">
        <v>116</v>
      </c>
      <c r="R10" s="14" t="s">
        <v>117</v>
      </c>
      <c r="T10" s="14" t="s">
        <v>118</v>
      </c>
      <c r="U10" s="14" t="s">
        <v>119</v>
      </c>
      <c r="V10" s="14" t="s">
        <v>120</v>
      </c>
      <c r="X10" s="14" t="s">
        <v>121</v>
      </c>
      <c r="Z10" s="14" t="s">
        <v>122</v>
      </c>
      <c r="AB10" s="14" t="s">
        <v>133</v>
      </c>
      <c r="AD10" s="38" t="s">
        <v>236</v>
      </c>
      <c r="AE10" s="35" t="s">
        <v>213</v>
      </c>
      <c r="AF10" s="35" t="s">
        <v>140</v>
      </c>
      <c r="AG10" s="35" t="s">
        <v>141</v>
      </c>
      <c r="AH10" s="35" t="s">
        <v>139</v>
      </c>
      <c r="AI10" s="35" t="s">
        <v>29</v>
      </c>
      <c r="AJ10" s="35" t="s">
        <v>102</v>
      </c>
      <c r="AK10" s="35" t="s">
        <v>44</v>
      </c>
      <c r="AL10" s="36" t="s">
        <v>27</v>
      </c>
      <c r="AM10" s="36" t="s">
        <v>28</v>
      </c>
      <c r="AN10" s="37" t="s">
        <v>233</v>
      </c>
    </row>
    <row r="11" spans="1:41">
      <c r="P11" s="14" t="s">
        <v>116</v>
      </c>
      <c r="R11" s="14" t="s">
        <v>117</v>
      </c>
      <c r="T11" s="14" t="s">
        <v>118</v>
      </c>
      <c r="U11" s="14" t="s">
        <v>119</v>
      </c>
      <c r="V11" s="14" t="s">
        <v>120</v>
      </c>
      <c r="X11" s="14" t="s">
        <v>121</v>
      </c>
      <c r="Z11" s="14" t="s">
        <v>122</v>
      </c>
      <c r="AB11" s="14" t="s">
        <v>133</v>
      </c>
      <c r="AD11" s="38" t="s">
        <v>237</v>
      </c>
      <c r="AE11" s="35" t="s">
        <v>238</v>
      </c>
      <c r="AF11" s="35" t="s">
        <v>142</v>
      </c>
      <c r="AG11" s="35" t="s">
        <v>143</v>
      </c>
      <c r="AH11" s="35" t="s">
        <v>139</v>
      </c>
      <c r="AI11" s="35" t="s">
        <v>29</v>
      </c>
      <c r="AJ11" s="35" t="s">
        <v>102</v>
      </c>
      <c r="AK11" s="35" t="s">
        <v>44</v>
      </c>
      <c r="AL11" s="36" t="s">
        <v>27</v>
      </c>
      <c r="AM11" s="36" t="s">
        <v>28</v>
      </c>
      <c r="AN11" s="37" t="s">
        <v>234</v>
      </c>
    </row>
    <row r="12" spans="1:41">
      <c r="P12" s="14" t="s">
        <v>116</v>
      </c>
      <c r="R12" s="14" t="s">
        <v>117</v>
      </c>
      <c r="T12" s="14" t="s">
        <v>118</v>
      </c>
      <c r="U12" s="14" t="s">
        <v>119</v>
      </c>
      <c r="V12" s="14" t="s">
        <v>120</v>
      </c>
      <c r="X12" s="14" t="s">
        <v>121</v>
      </c>
      <c r="Z12" s="14" t="s">
        <v>122</v>
      </c>
      <c r="AB12" s="14" t="s">
        <v>133</v>
      </c>
      <c r="AD12" s="38" t="s">
        <v>245</v>
      </c>
      <c r="AE12" s="35" t="s">
        <v>214</v>
      </c>
      <c r="AF12" s="35" t="s">
        <v>242</v>
      </c>
      <c r="AG12" s="35" t="s">
        <v>144</v>
      </c>
      <c r="AH12" s="35" t="s">
        <v>145</v>
      </c>
      <c r="AI12" s="35" t="s">
        <v>29</v>
      </c>
      <c r="AJ12" s="35" t="s">
        <v>102</v>
      </c>
      <c r="AK12" s="35" t="s">
        <v>44</v>
      </c>
      <c r="AL12" s="36" t="s">
        <v>27</v>
      </c>
      <c r="AM12" s="36" t="s">
        <v>28</v>
      </c>
      <c r="AN12" s="37" t="s">
        <v>176</v>
      </c>
    </row>
    <row r="13" spans="1:41">
      <c r="P13" s="14" t="s">
        <v>116</v>
      </c>
      <c r="R13" s="14" t="s">
        <v>117</v>
      </c>
      <c r="T13" s="14" t="s">
        <v>118</v>
      </c>
      <c r="U13" s="14" t="s">
        <v>119</v>
      </c>
      <c r="V13" s="14" t="s">
        <v>120</v>
      </c>
      <c r="X13" s="14" t="s">
        <v>121</v>
      </c>
      <c r="Z13" s="34" t="s">
        <v>122</v>
      </c>
      <c r="AB13" s="14" t="s">
        <v>133</v>
      </c>
      <c r="AD13" s="38" t="s">
        <v>246</v>
      </c>
      <c r="AE13" s="35" t="s">
        <v>217</v>
      </c>
      <c r="AF13" s="35" t="s">
        <v>241</v>
      </c>
      <c r="AG13" s="35" t="s">
        <v>146</v>
      </c>
      <c r="AH13" s="35"/>
      <c r="AI13" s="35" t="s">
        <v>29</v>
      </c>
      <c r="AJ13" s="35" t="s">
        <v>102</v>
      </c>
      <c r="AK13" s="35" t="s">
        <v>44</v>
      </c>
      <c r="AL13" s="36" t="s">
        <v>27</v>
      </c>
      <c r="AM13" s="36" t="s">
        <v>28</v>
      </c>
      <c r="AN13" s="37" t="s">
        <v>216</v>
      </c>
    </row>
    <row r="14" spans="1:41">
      <c r="P14" s="14" t="s">
        <v>116</v>
      </c>
      <c r="R14" s="14" t="s">
        <v>117</v>
      </c>
      <c r="T14" s="14" t="s">
        <v>118</v>
      </c>
      <c r="U14" s="14" t="s">
        <v>119</v>
      </c>
      <c r="V14" s="14" t="s">
        <v>120</v>
      </c>
      <c r="X14" s="14" t="s">
        <v>121</v>
      </c>
      <c r="Z14" s="14" t="s">
        <v>122</v>
      </c>
      <c r="AB14" s="14" t="s">
        <v>133</v>
      </c>
      <c r="AD14" s="38" t="s">
        <v>247</v>
      </c>
      <c r="AE14" s="35" t="s">
        <v>218</v>
      </c>
      <c r="AF14" s="35" t="s">
        <v>240</v>
      </c>
      <c r="AG14" s="35" t="s">
        <v>147</v>
      </c>
      <c r="AH14" s="35" t="s">
        <v>148</v>
      </c>
      <c r="AI14" s="35" t="s">
        <v>29</v>
      </c>
      <c r="AJ14" s="35" t="s">
        <v>102</v>
      </c>
      <c r="AK14" s="35" t="s">
        <v>44</v>
      </c>
      <c r="AL14" s="36" t="s">
        <v>27</v>
      </c>
      <c r="AM14" s="36" t="s">
        <v>28</v>
      </c>
      <c r="AN14" s="37" t="s">
        <v>177</v>
      </c>
    </row>
    <row r="15" spans="1:41">
      <c r="P15" s="14" t="s">
        <v>116</v>
      </c>
      <c r="R15" s="14" t="s">
        <v>117</v>
      </c>
      <c r="T15" s="14" t="s">
        <v>118</v>
      </c>
      <c r="U15" s="14" t="s">
        <v>119</v>
      </c>
      <c r="V15" s="14" t="s">
        <v>120</v>
      </c>
      <c r="X15" s="14" t="s">
        <v>121</v>
      </c>
      <c r="Z15" s="14" t="s">
        <v>122</v>
      </c>
      <c r="AB15" s="14" t="s">
        <v>133</v>
      </c>
      <c r="AD15" s="38" t="s">
        <v>248</v>
      </c>
      <c r="AE15" s="35" t="s">
        <v>220</v>
      </c>
      <c r="AF15" s="4" t="s">
        <v>149</v>
      </c>
      <c r="AG15" s="4" t="s">
        <v>150</v>
      </c>
      <c r="AH15" s="4" t="s">
        <v>151</v>
      </c>
      <c r="AI15" s="4" t="s">
        <v>29</v>
      </c>
      <c r="AJ15" s="4" t="s">
        <v>102</v>
      </c>
      <c r="AK15" s="4" t="s">
        <v>44</v>
      </c>
      <c r="AL15" s="15" t="s">
        <v>27</v>
      </c>
      <c r="AM15" s="15" t="s">
        <v>28</v>
      </c>
      <c r="AN15" s="1" t="s">
        <v>192</v>
      </c>
    </row>
    <row r="16" spans="1:41">
      <c r="P16" s="14" t="s">
        <v>116</v>
      </c>
      <c r="R16" s="14" t="s">
        <v>117</v>
      </c>
      <c r="T16" s="14" t="s">
        <v>118</v>
      </c>
      <c r="U16" s="14" t="s">
        <v>119</v>
      </c>
      <c r="V16" s="14" t="s">
        <v>120</v>
      </c>
      <c r="X16" s="14" t="s">
        <v>121</v>
      </c>
      <c r="Z16" s="14" t="s">
        <v>122</v>
      </c>
      <c r="AB16" s="14" t="s">
        <v>133</v>
      </c>
      <c r="AD16" s="38" t="s">
        <v>249</v>
      </c>
      <c r="AE16" s="35" t="s">
        <v>221</v>
      </c>
      <c r="AF16" s="4" t="s">
        <v>152</v>
      </c>
      <c r="AG16" s="4" t="s">
        <v>153</v>
      </c>
      <c r="AH16" s="4" t="s">
        <v>154</v>
      </c>
      <c r="AI16" s="4" t="s">
        <v>29</v>
      </c>
      <c r="AJ16" s="4" t="s">
        <v>102</v>
      </c>
      <c r="AK16" s="4" t="s">
        <v>44</v>
      </c>
      <c r="AL16" s="15" t="s">
        <v>27</v>
      </c>
      <c r="AM16" s="15" t="s">
        <v>28</v>
      </c>
      <c r="AN16" s="1" t="s">
        <v>193</v>
      </c>
    </row>
    <row r="17" spans="16:40">
      <c r="P17" s="14" t="s">
        <v>116</v>
      </c>
      <c r="R17" s="14" t="s">
        <v>117</v>
      </c>
      <c r="T17" s="14" t="s">
        <v>118</v>
      </c>
      <c r="U17" s="14" t="s">
        <v>119</v>
      </c>
      <c r="V17" s="14" t="s">
        <v>120</v>
      </c>
      <c r="X17" s="14" t="s">
        <v>121</v>
      </c>
      <c r="Z17" s="34" t="s">
        <v>122</v>
      </c>
      <c r="AB17" s="14" t="s">
        <v>133</v>
      </c>
      <c r="AD17" s="38" t="s">
        <v>250</v>
      </c>
      <c r="AE17" s="35" t="s">
        <v>222</v>
      </c>
      <c r="AF17" s="4" t="s">
        <v>155</v>
      </c>
      <c r="AG17" s="4" t="s">
        <v>156</v>
      </c>
      <c r="AH17" s="4" t="s">
        <v>157</v>
      </c>
      <c r="AI17" s="4" t="s">
        <v>29</v>
      </c>
      <c r="AJ17" s="4" t="s">
        <v>102</v>
      </c>
      <c r="AK17" s="4" t="s">
        <v>44</v>
      </c>
      <c r="AL17" s="15" t="s">
        <v>27</v>
      </c>
      <c r="AM17" s="15" t="s">
        <v>28</v>
      </c>
      <c r="AN17" s="1" t="s">
        <v>194</v>
      </c>
    </row>
    <row r="18" spans="16:40">
      <c r="P18" s="14" t="s">
        <v>116</v>
      </c>
      <c r="R18" s="14" t="s">
        <v>117</v>
      </c>
      <c r="T18" s="14" t="s">
        <v>118</v>
      </c>
      <c r="U18" s="14" t="s">
        <v>119</v>
      </c>
      <c r="V18" s="14" t="s">
        <v>120</v>
      </c>
      <c r="X18" s="14" t="s">
        <v>121</v>
      </c>
      <c r="Z18" s="14" t="s">
        <v>122</v>
      </c>
      <c r="AB18" s="14" t="s">
        <v>133</v>
      </c>
      <c r="AD18" s="38" t="s">
        <v>251</v>
      </c>
      <c r="AE18" s="35" t="s">
        <v>223</v>
      </c>
      <c r="AF18" s="4" t="s">
        <v>158</v>
      </c>
      <c r="AG18" s="4" t="s">
        <v>159</v>
      </c>
      <c r="AH18" s="4" t="s">
        <v>160</v>
      </c>
      <c r="AI18" s="4" t="s">
        <v>29</v>
      </c>
      <c r="AJ18" s="4" t="s">
        <v>102</v>
      </c>
      <c r="AK18" s="4" t="s">
        <v>44</v>
      </c>
      <c r="AL18" s="15" t="s">
        <v>27</v>
      </c>
      <c r="AM18" s="15" t="s">
        <v>28</v>
      </c>
      <c r="AN18" s="1" t="s">
        <v>195</v>
      </c>
    </row>
    <row r="19" spans="16:40">
      <c r="P19" s="14" t="s">
        <v>116</v>
      </c>
      <c r="R19" s="14" t="s">
        <v>117</v>
      </c>
      <c r="T19" s="14" t="s">
        <v>118</v>
      </c>
      <c r="U19" s="14" t="s">
        <v>119</v>
      </c>
      <c r="V19" s="14" t="s">
        <v>120</v>
      </c>
      <c r="X19" s="14" t="s">
        <v>121</v>
      </c>
      <c r="Z19" s="14" t="s">
        <v>122</v>
      </c>
      <c r="AB19" s="14" t="s">
        <v>133</v>
      </c>
      <c r="AD19" s="38" t="s">
        <v>252</v>
      </c>
      <c r="AE19" s="35" t="s">
        <v>219</v>
      </c>
      <c r="AF19" s="4" t="s">
        <v>161</v>
      </c>
      <c r="AG19" s="4" t="s">
        <v>162</v>
      </c>
      <c r="AH19" s="4" t="s">
        <v>163</v>
      </c>
      <c r="AI19" s="4" t="s">
        <v>29</v>
      </c>
      <c r="AJ19" s="4" t="s">
        <v>102</v>
      </c>
      <c r="AK19" s="4" t="s">
        <v>44</v>
      </c>
      <c r="AL19" s="15" t="s">
        <v>27</v>
      </c>
      <c r="AM19" s="15" t="s">
        <v>28</v>
      </c>
      <c r="AN19" s="1" t="s">
        <v>196</v>
      </c>
    </row>
    <row r="20" spans="16:40">
      <c r="P20" s="14" t="s">
        <v>116</v>
      </c>
      <c r="R20" s="14" t="s">
        <v>117</v>
      </c>
      <c r="T20" s="14" t="s">
        <v>118</v>
      </c>
      <c r="U20" s="14" t="s">
        <v>119</v>
      </c>
      <c r="V20" s="14" t="s">
        <v>120</v>
      </c>
      <c r="X20" s="14" t="s">
        <v>121</v>
      </c>
      <c r="Z20" s="14" t="s">
        <v>122</v>
      </c>
      <c r="AB20" s="14" t="s">
        <v>133</v>
      </c>
      <c r="AD20" s="38" t="s">
        <v>253</v>
      </c>
      <c r="AE20" s="35" t="s">
        <v>225</v>
      </c>
      <c r="AF20" s="4" t="s">
        <v>164</v>
      </c>
      <c r="AG20" s="4" t="s">
        <v>165</v>
      </c>
      <c r="AH20" s="4" t="s">
        <v>166</v>
      </c>
      <c r="AI20" s="4" t="s">
        <v>29</v>
      </c>
      <c r="AJ20" s="4" t="s">
        <v>102</v>
      </c>
      <c r="AK20" s="4" t="s">
        <v>44</v>
      </c>
      <c r="AL20" s="15" t="s">
        <v>27</v>
      </c>
      <c r="AM20" s="15" t="s">
        <v>28</v>
      </c>
      <c r="AN20" s="1" t="s">
        <v>178</v>
      </c>
    </row>
    <row r="21" spans="16:40">
      <c r="P21" s="14" t="s">
        <v>116</v>
      </c>
      <c r="R21" s="14" t="s">
        <v>117</v>
      </c>
      <c r="T21" s="14" t="s">
        <v>118</v>
      </c>
      <c r="U21" s="14" t="s">
        <v>119</v>
      </c>
      <c r="V21" s="14" t="s">
        <v>120</v>
      </c>
      <c r="X21" s="14" t="s">
        <v>121</v>
      </c>
      <c r="Z21" s="14" t="s">
        <v>122</v>
      </c>
      <c r="AB21" s="14" t="s">
        <v>133</v>
      </c>
      <c r="AD21" s="38" t="s">
        <v>254</v>
      </c>
      <c r="AE21" s="35" t="s">
        <v>226</v>
      </c>
      <c r="AF21" s="4" t="s">
        <v>167</v>
      </c>
      <c r="AG21" s="4" t="s">
        <v>168</v>
      </c>
      <c r="AH21" s="4" t="s">
        <v>169</v>
      </c>
      <c r="AI21" s="4" t="s">
        <v>29</v>
      </c>
      <c r="AJ21" s="4" t="s">
        <v>102</v>
      </c>
      <c r="AK21" s="4" t="s">
        <v>44</v>
      </c>
      <c r="AL21" s="15" t="s">
        <v>27</v>
      </c>
      <c r="AM21" s="15" t="s">
        <v>28</v>
      </c>
      <c r="AN21" s="1" t="s">
        <v>197</v>
      </c>
    </row>
    <row r="22" spans="16:40">
      <c r="P22" s="14" t="s">
        <v>116</v>
      </c>
      <c r="R22" s="14" t="s">
        <v>117</v>
      </c>
      <c r="T22" s="14" t="s">
        <v>118</v>
      </c>
      <c r="U22" s="14" t="s">
        <v>119</v>
      </c>
      <c r="V22" s="14" t="s">
        <v>120</v>
      </c>
      <c r="X22" s="14" t="s">
        <v>121</v>
      </c>
      <c r="Z22" s="14" t="s">
        <v>122</v>
      </c>
      <c r="AB22" s="14" t="s">
        <v>133</v>
      </c>
      <c r="AD22" s="38" t="s">
        <v>255</v>
      </c>
      <c r="AE22" s="35" t="s">
        <v>224</v>
      </c>
      <c r="AF22" s="4" t="s">
        <v>170</v>
      </c>
      <c r="AG22" s="4" t="s">
        <v>171</v>
      </c>
      <c r="AH22" s="4" t="s">
        <v>172</v>
      </c>
      <c r="AI22" s="4" t="s">
        <v>29</v>
      </c>
      <c r="AJ22" s="4" t="s">
        <v>102</v>
      </c>
      <c r="AK22" s="4" t="s">
        <v>44</v>
      </c>
      <c r="AL22" s="15" t="s">
        <v>27</v>
      </c>
      <c r="AM22" s="15" t="s">
        <v>28</v>
      </c>
      <c r="AN22" s="1" t="s">
        <v>239</v>
      </c>
    </row>
    <row r="23" spans="16:40">
      <c r="P23" s="14" t="s">
        <v>116</v>
      </c>
      <c r="R23" s="14" t="s">
        <v>117</v>
      </c>
      <c r="T23" s="14" t="s">
        <v>118</v>
      </c>
      <c r="U23" s="14" t="s">
        <v>119</v>
      </c>
      <c r="V23" s="14" t="s">
        <v>120</v>
      </c>
      <c r="X23" s="14" t="s">
        <v>121</v>
      </c>
      <c r="Z23" s="34" t="s">
        <v>122</v>
      </c>
      <c r="AB23" s="14" t="s">
        <v>133</v>
      </c>
      <c r="AD23" s="38" t="s">
        <v>256</v>
      </c>
      <c r="AE23" s="35" t="s">
        <v>227</v>
      </c>
      <c r="AF23" s="4" t="s">
        <v>173</v>
      </c>
      <c r="AG23" s="4" t="s">
        <v>174</v>
      </c>
      <c r="AH23" s="4" t="s">
        <v>175</v>
      </c>
      <c r="AI23" s="4" t="s">
        <v>29</v>
      </c>
      <c r="AJ23" s="4" t="s">
        <v>102</v>
      </c>
      <c r="AK23" s="4" t="s">
        <v>44</v>
      </c>
      <c r="AL23" s="15" t="s">
        <v>27</v>
      </c>
      <c r="AM23" s="15" t="s">
        <v>28</v>
      </c>
      <c r="AN23" s="1" t="s">
        <v>198</v>
      </c>
    </row>
    <row r="24" spans="16:40">
      <c r="P24" s="14" t="s">
        <v>116</v>
      </c>
      <c r="R24" s="14" t="s">
        <v>117</v>
      </c>
      <c r="T24" s="14" t="s">
        <v>118</v>
      </c>
      <c r="U24" s="14" t="s">
        <v>119</v>
      </c>
      <c r="V24" s="14" t="s">
        <v>120</v>
      </c>
      <c r="X24" s="14" t="s">
        <v>121</v>
      </c>
      <c r="Z24" s="14" t="s">
        <v>122</v>
      </c>
      <c r="AB24" s="14" t="s">
        <v>179</v>
      </c>
      <c r="AD24" s="38" t="s">
        <v>257</v>
      </c>
      <c r="AE24" s="4" t="s">
        <v>262</v>
      </c>
      <c r="AF24" s="4" t="s">
        <v>243</v>
      </c>
      <c r="AG24" s="4" t="s">
        <v>181</v>
      </c>
      <c r="AH24" s="4" t="s">
        <v>182</v>
      </c>
      <c r="AI24" s="4" t="s">
        <v>29</v>
      </c>
      <c r="AJ24" s="4" t="s">
        <v>107</v>
      </c>
      <c r="AK24" s="4" t="s">
        <v>44</v>
      </c>
      <c r="AL24" s="15" t="s">
        <v>27</v>
      </c>
      <c r="AM24" s="15" t="s">
        <v>28</v>
      </c>
      <c r="AN24" s="1" t="s">
        <v>190</v>
      </c>
    </row>
    <row r="25" spans="16:40">
      <c r="P25" s="14" t="s">
        <v>116</v>
      </c>
      <c r="R25" s="14" t="s">
        <v>117</v>
      </c>
      <c r="T25" s="14" t="s">
        <v>118</v>
      </c>
      <c r="U25" s="14" t="s">
        <v>119</v>
      </c>
      <c r="V25" s="14" t="s">
        <v>120</v>
      </c>
      <c r="X25" s="14" t="s">
        <v>121</v>
      </c>
      <c r="Z25" s="14" t="s">
        <v>122</v>
      </c>
      <c r="AB25" s="14" t="s">
        <v>179</v>
      </c>
      <c r="AD25" s="38" t="s">
        <v>258</v>
      </c>
      <c r="AE25" s="4" t="s">
        <v>208</v>
      </c>
      <c r="AF25" s="4" t="s">
        <v>260</v>
      </c>
      <c r="AG25" s="4" t="s">
        <v>261</v>
      </c>
      <c r="AH25" s="4" t="s">
        <v>183</v>
      </c>
      <c r="AI25" s="4" t="s">
        <v>29</v>
      </c>
      <c r="AJ25" s="4" t="s">
        <v>107</v>
      </c>
      <c r="AK25" s="4" t="s">
        <v>44</v>
      </c>
      <c r="AL25" s="15" t="s">
        <v>27</v>
      </c>
      <c r="AM25" s="15" t="s">
        <v>28</v>
      </c>
      <c r="AN25" s="1" t="s">
        <v>191</v>
      </c>
    </row>
    <row r="26" spans="16:40">
      <c r="P26" s="14" t="s">
        <v>116</v>
      </c>
      <c r="R26" s="14" t="s">
        <v>117</v>
      </c>
      <c r="T26" s="14" t="s">
        <v>118</v>
      </c>
      <c r="U26" s="14" t="s">
        <v>119</v>
      </c>
      <c r="V26" s="14" t="s">
        <v>120</v>
      </c>
      <c r="X26" s="14" t="s">
        <v>121</v>
      </c>
      <c r="Z26" s="34" t="s">
        <v>122</v>
      </c>
      <c r="AB26" s="14" t="s">
        <v>179</v>
      </c>
      <c r="AD26" s="38" t="s">
        <v>259</v>
      </c>
      <c r="AE26" s="4" t="s">
        <v>209</v>
      </c>
      <c r="AF26" s="4" t="s">
        <v>184</v>
      </c>
      <c r="AG26" s="4" t="s">
        <v>185</v>
      </c>
      <c r="AH26" s="4" t="s">
        <v>186</v>
      </c>
      <c r="AI26" s="4" t="s">
        <v>29</v>
      </c>
      <c r="AJ26" s="4" t="s">
        <v>107</v>
      </c>
      <c r="AK26" s="4" t="s">
        <v>63</v>
      </c>
      <c r="AL26" s="15" t="s">
        <v>27</v>
      </c>
      <c r="AM26" s="15" t="s">
        <v>28</v>
      </c>
      <c r="AN26" s="1" t="s">
        <v>199</v>
      </c>
    </row>
    <row r="27" spans="16:40">
      <c r="P27" s="14" t="s">
        <v>116</v>
      </c>
      <c r="R27" s="14" t="s">
        <v>117</v>
      </c>
      <c r="T27" s="14" t="s">
        <v>118</v>
      </c>
      <c r="U27" s="14" t="s">
        <v>119</v>
      </c>
      <c r="V27" s="14" t="s">
        <v>120</v>
      </c>
      <c r="X27" s="14" t="s">
        <v>121</v>
      </c>
      <c r="Z27" s="14" t="s">
        <v>122</v>
      </c>
      <c r="AB27" s="14" t="s">
        <v>180</v>
      </c>
      <c r="AD27" s="26" t="s">
        <v>244</v>
      </c>
      <c r="AE27" s="4" t="s">
        <v>210</v>
      </c>
      <c r="AF27" s="4" t="s">
        <v>187</v>
      </c>
      <c r="AG27" s="4" t="s">
        <v>188</v>
      </c>
      <c r="AH27" s="4" t="s">
        <v>189</v>
      </c>
      <c r="AI27" s="4" t="s">
        <v>29</v>
      </c>
      <c r="AJ27" s="4" t="s">
        <v>102</v>
      </c>
      <c r="AK27" s="4" t="s">
        <v>44</v>
      </c>
      <c r="AL27" s="15" t="s">
        <v>27</v>
      </c>
      <c r="AM27" s="15" t="s">
        <v>28</v>
      </c>
      <c r="AN27" s="1" t="s">
        <v>200</v>
      </c>
    </row>
    <row r="32" spans="16:40">
      <c r="Z32" s="34"/>
    </row>
    <row r="38" spans="26:26">
      <c r="Z38" s="34"/>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conditionalFormatting sqref="A1:AD1048576">
    <cfRule type="expression" dxfId="5" priority="1">
      <formula>ROW(A1)&gt;5</formula>
    </cfRule>
  </conditionalFormatting>
  <conditionalFormatting sqref="P1:P4 Q3:AC4 P5:AC1048565">
    <cfRule type="expression" dxfId="4" priority="6">
      <formula>AND(NOT(ISBLANK(P1)),COUNTA(Q1:$AD1)=0)</formula>
    </cfRule>
  </conditionalFormatting>
  <conditionalFormatting sqref="P4:AC1048576">
    <cfRule type="containsText" dxfId="3" priority="2" operator="containsText" text=" ">
      <formula>NOT(ISERROR(SEARCH(" ",P4)))</formula>
    </cfRule>
  </conditionalFormatting>
  <conditionalFormatting sqref="P1048566:AC1048576">
    <cfRule type="expression" dxfId="2" priority="25">
      <formula>AND(NOT(ISBLANK(P1048566)),COUNTA(Q1048566:$AD1048567)=0)</formula>
    </cfRule>
  </conditionalFormatting>
  <conditionalFormatting sqref="AD1:AD1048576">
    <cfRule type="expression" dxfId="1" priority="20">
      <formula>NOT(OR(OR(AD1="",AD1="Species"),_xlfn.CONCAT(AB1," ")=LEFT(AD1,LEN(AB1)+1)))</formula>
    </cfRule>
  </conditionalFormatting>
  <conditionalFormatting sqref="AM4:AM1048576">
    <cfRule type="expression" dxfId="0" priority="22">
      <formula>NOT(AM4=proposedRank)</formula>
    </cfRule>
  </conditionalFormatting>
  <dataValidations count="8">
    <dataValidation type="custom" allowBlank="1" showInputMessage="1" showErrorMessage="1" errorTitle="Binomial Naming" error="Species name must start with the name of it's genus." promptTitle="binomial" sqref="AD1:AD3" xr:uid="{2781512D-0444-4DDB-A4E5-6389F99F0580}">
      <formula1>OR(LEFT(AD1048564,LEN(AB1048564))=AB1048564,AD1048564="Species")</formula1>
    </dataValidation>
    <dataValidation type="custom" allowBlank="1" showInputMessage="1" showErrorMessage="1" errorTitle="Binomial Naming" error="Species name must start with the name of it's genus." promptTitle="binomial" sqref="AD4" xr:uid="{D1D003E9-E022-4AE3-B335-3750E88F0BEF}">
      <formula1>OR(LEFT(#REF!,LEN(#REF!))=#REF!,#REF!="Species")</formula1>
    </dataValidation>
    <dataValidation type="custom" allowBlank="1" showInputMessage="1" showErrorMessage="1" errorTitle="Binomial Naming" error="Species name must start with the name of it's genus." promptTitle="binomial" sqref="AD5 AD24" xr:uid="{65DEF562-D635-428A-8B35-8D0CCF9D6F0B}">
      <formula1>OR(LEFT(AD4,LEN(AB4))=AB4,AD4="Species")</formula1>
    </dataValidation>
    <dataValidation type="custom" allowBlank="1" showInputMessage="1" showErrorMessage="1" errorTitle="Binomial Naming" error="Species name must start with the name of it's genus." promptTitle="binomial" sqref="AD6:AD8 AD16 AD18 AD25:AD27" xr:uid="{23D34E4F-84A4-40B7-B60E-2EF160CD03CC}">
      <formula1>OR(LEFT(#REF!,LEN(#REF!))=#REF!,#REF!="Species")</formula1>
    </dataValidation>
    <dataValidation type="custom" allowBlank="1" showInputMessage="1" showErrorMessage="1" errorTitle="Binomial Naming" error="Species name must start with the name of it's genus." promptTitle="binomial" sqref="AD9:AD12 AD28:AD1048576 AD19:AD23" xr:uid="{E93CF745-DBCD-48F6-BFC9-C107147390F7}">
      <formula1>OR(LEFT(AD5,LEN(AB5))=AB5,AD5="Species")</formula1>
    </dataValidation>
    <dataValidation type="custom" allowBlank="1" showInputMessage="1" showErrorMessage="1" errorTitle="Binomial Naming" error="Species name must start with the name of it's genus." promptTitle="binomial" sqref="AD13 AD17" xr:uid="{D9B89DEC-B927-461C-9686-5B07F1AF6145}">
      <formula1>OR(LEFT(AD10,LEN(AB10))=AB10,AD10="Species")</formula1>
    </dataValidation>
    <dataValidation type="custom" allowBlank="1" showInputMessage="1" showErrorMessage="1" errorTitle="Binomial Naming" error="Species name must start with the name of it's genus." promptTitle="binomial" sqref="AD14:AD15" xr:uid="{6615C852-FF03-49A3-8360-92AED7026FAF}">
      <formula1>OR(LEFT(AD12,LEN(AB12))=AB12,AD12="Species")</formula1>
    </dataValidation>
    <dataValidation allowBlank="1" showErrorMessage="1" errorTitle="No spaces allowed" error="Taxon names above the rank of species may NOT contain spaces." promptTitle="No spaces allowed" prompt="Taxon names above the rank of species may NOT contain spaces." sqref="Q3:AC1048576 P1:P1048576" xr:uid="{AA20F583-F406-4964-A777-E2F90A826484}"/>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headerFooter>
    <oddFooter>&amp;L_x000D_&amp;1#&amp;"Aptos"&amp;10&amp;K000000 配付先限り</oddFooter>
  </headerFooter>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25934F-2D8B-4DE5-AFBA-4A313D19D7BD}">
          <x14:formula1>
            <xm:f>'Menu Items (Do not change)'!$E:$E</xm:f>
          </x14:formula1>
          <xm:sqref>AM1:AM2 AM4:AM1048576</xm:sqref>
        </x14:dataValidation>
        <x14:dataValidation type="list" errorStyle="warning" allowBlank="1" showInputMessage="1" showErrorMessage="1" xr:uid="{77C82C10-70B1-4F3C-AD92-8CAC4DCD3394}">
          <x14:formula1>
            <xm:f>'Menu Items (Do not change)'!$D:$D</xm:f>
          </x14:formula1>
          <xm:sqref>AL1:AL2 AL4:AL1048576</xm:sqref>
        </x14:dataValidation>
        <x14:dataValidation type="list" allowBlank="1" showInputMessage="1" showErrorMessage="1" xr:uid="{7E5869AB-E6F4-4703-ADB6-229B0F1ED38C}">
          <x14:formula1>
            <xm:f>'Menu Items (Do not change)'!$B:$B</xm:f>
          </x14:formula1>
          <xm:sqref>AJ1:AJ1048576</xm:sqref>
        </x14:dataValidation>
        <x14:dataValidation type="list" allowBlank="1" showInputMessage="1" showErrorMessage="1" xr:uid="{E49E4027-D031-4846-815F-203FB32A285A}">
          <x14:formula1>
            <xm:f>'Menu Items (Do not change)'!$C:$C</xm:f>
          </x14:formula1>
          <xm:sqref>AK1:AK1048576</xm:sqref>
        </x14:dataValidation>
        <x14:dataValidation type="list" allowBlank="1" showInputMessage="1" showErrorMessage="1" xr:uid="{1C532C32-386E-4920-89DE-8DD3A71A81AE}">
          <x14:formula1>
            <xm:f>'Menu Items (Do not change)'!$A:$A</xm:f>
          </x14:formula1>
          <xm:sqref>AI1:AI1048576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375" defaultRowHeight="15.75"/>
  <cols>
    <col min="1" max="1" width="16" bestFit="1" customWidth="1"/>
    <col min="2" max="2" width="18.625" bestFit="1" customWidth="1"/>
    <col min="3" max="3" width="22.625" bestFit="1" customWidth="1"/>
    <col min="4" max="5" width="13.375" bestFit="1" customWidth="1"/>
    <col min="6" max="6" width="2.625" customWidth="1"/>
    <col min="7" max="7" width="43.62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honeticPr fontId="30"/>
  <pageMargins left="0.7" right="0.7" top="0.75" bottom="0.75" header="0.3" footer="0.3"/>
  <headerFooter>
    <oddFooter>&amp;L_x000D_&amp;1#&amp;"Aptos"&amp;10&amp;K000000 配付先限り</oddFooter>
  </headerFooter>
</worksheet>
</file>

<file path=docMetadata/LabelInfo.xml><?xml version="1.0" encoding="utf-8"?>
<clbl:labelList xmlns:clbl="http://schemas.microsoft.com/office/2020/mipLabelMetadata">
  <clbl:label id="{3c862750-a777-4b0e-b4e9-23caa28ccaf7}" enabled="1" method="Privileged" siteId="{48e01c30-7368-4a91-bd0c-bed2b71b2da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Hughes, Holly (CDC/NCEZID/DVBD/ADB)</cp:lastModifiedBy>
  <dcterms:created xsi:type="dcterms:W3CDTF">2023-02-08T19:24:03Z</dcterms:created>
  <dcterms:modified xsi:type="dcterms:W3CDTF">2026-10-01T14:26:25Z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2026-09-21T22:48:08Z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d7974070-83c3-4959-97b9-4527995390b4</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