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Volumes/PUB DATA/Taxonomic proposals 2026 updated/Final versions for submission/"/>
    </mc:Choice>
  </mc:AlternateContent>
  <xr:revisionPtr revIDLastSave="0" documentId="8_{93A21A33-2A0E-7545-A570-2ECE17E281B9}" xr6:coauthVersionLast="47" xr6:coauthVersionMax="47" xr10:uidLastSave="{00000000-0000-0000-0000-000000000000}"/>
  <bookViews>
    <workbookView xWindow="0" yWindow="500" windowWidth="232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<sst xmlns="http://schemas.openxmlformats.org/spreadsheetml/2006/main" count="384" uniqueCount="167">
  <si>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</si>
  <si>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</si>
  <si>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</si>
  <si>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</si>
  <si>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</si>
  <si>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</si>
  <si>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</si>
  <si>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</si>
  <si>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</si>
  <si>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</si>
  <si>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</si>
  <si>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</si>
  <si>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</si>
  <si>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</si>
  <si>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</si>
  <si>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</si>
  <si>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</si>
  <si>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</si>
  <si>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</si>
  <si>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</si>
  <si>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</si>
  <si>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</si>
  <si>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</si>
  <si>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</si>
  <si>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</si>
  <si>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</si>
  <si>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</si>
  <si>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</si>
  <si>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</si>
  <si>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</si>
  <si>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</si>
  <si>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</si>
  <si>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</si>
  <si>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</si>
  <si>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</si>
  <si>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</si>
  <si>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</si>
  <si>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</si>
  <si>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</si>
  <si>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</si>
  <si>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</si>
  <si>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</si>
  <si>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</si>
  <si>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</si>
  <si>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</si>
  <si>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</si>
  <si>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</si>
  <si>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</si>
  <si>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</si>
  <si>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</si>
  <si>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</si>
  <si>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</si>
  <si>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</si>
  <si>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</si>
  <si>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</si>
  <si>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</si>
  <si>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</si>
  <si>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</si>
  <si>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</si>
  <si>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</si>
  <si>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</si>
  <si>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</si>
  <si>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</si>
  <si>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</si>
  <si>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</si>
  <si>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</si>
  <si>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</si>
  <si>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</si>
  <si>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</si>
  <si>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</si>
  <si>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</si>
  <si>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</si>
  <si>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</si>
  <si>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</si>
  <si>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</si>
  <si>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</si>
  <si>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</si>
  <si>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</si>
  <si>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</si>
  <si>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</si>
  <si>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</si>
  <si>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</si>
  <si>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</si>
  <si>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</si>
  <si>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</si>
  <si>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</si>
  <si>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</si>
  <si>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</si>
  <si>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</si>
  <si>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</si>
  <si>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</si>
  <si>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</si>
  <si>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</si>
  <si>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</si>
  <si>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</si>
  <si>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</si>
  <si>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</si>
  <si>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</si>
  <si>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</si>
  <si>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</si>
  <si>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</si>
  <si>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</si>
  <si>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</si>
  <si>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</si>
  <si>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</si>
  <si>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</si>
  <si>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</si>
  <si>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</si>
  <si>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</si>
  <si>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</si>
  <si>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</si>
  <si>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</si>
  <si>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</si>
  <si>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</si>
  <si>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</si>
  <si>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</si>
  <si>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</si>
  <si>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Bamfordvirae</t>
  </si>
  <si>
    <t>Nucleocytoviricota</t>
  </si>
  <si>
    <t>Megaviricetes</t>
  </si>
  <si>
    <t>Pandomollivirales</t>
  </si>
  <si>
    <t>Pandoraviridae</t>
  </si>
  <si>
    <t>Alphapandoravirus</t>
  </si>
  <si>
    <t>Alphapandoravirus dulce</t>
  </si>
  <si>
    <t>NC_021858.1</t>
  </si>
  <si>
    <t>Pandoravirus dulcis</t>
  </si>
  <si>
    <t>Alphapandoravirus inopinatum</t>
  </si>
  <si>
    <t>NC_026440.1</t>
  </si>
  <si>
    <t>Pandoravirus inopinatum</t>
  </si>
  <si>
    <t>KlaHel</t>
  </si>
  <si>
    <t>Alphapandoravirus silvestre</t>
  </si>
  <si>
    <t>MK174290.1; NC_037667.1</t>
  </si>
  <si>
    <t>Pandoravirus celtis; Pandoravirus quercus</t>
  </si>
  <si>
    <t>Alphapandoravirus talik</t>
  </si>
  <si>
    <t>OQ413801</t>
  </si>
  <si>
    <t>Pandoravirus talik</t>
  </si>
  <si>
    <t>Alphapandoravirus japonicum</t>
  </si>
  <si>
    <t>LC625835.1</t>
  </si>
  <si>
    <t>Pandoravirus japonicus</t>
  </si>
  <si>
    <t>Alphapandoravirus belohorizontense</t>
  </si>
  <si>
    <t>MZ420562</t>
  </si>
  <si>
    <t>Pandoravirus belohorizontensis</t>
  </si>
  <si>
    <t>Alphapandoravirus salinum</t>
  </si>
  <si>
    <t>NC_022098.1</t>
  </si>
  <si>
    <t>Pandoravirus salinus</t>
  </si>
  <si>
    <t>Betapandoravirus</t>
  </si>
  <si>
    <t>Betapandoravirus remotum</t>
  </si>
  <si>
    <t>MZ420563; NC_037665.1</t>
  </si>
  <si>
    <t>Pandoravirus aubagnensis; Pandoravirus macleodensis</t>
  </si>
  <si>
    <t>Betapandoravirus massiliense</t>
  </si>
  <si>
    <t>LT972215</t>
  </si>
  <si>
    <t>Pandoravirus massiliensis</t>
  </si>
  <si>
    <t>strain BZ81</t>
  </si>
  <si>
    <t>Betapandoravirus mammuthis</t>
  </si>
  <si>
    <t>LT972217; OQ411600</t>
  </si>
  <si>
    <t>Pandoravirus braziliensis; Pandoravirus mammoth</t>
  </si>
  <si>
    <t>strain SL2; strain Mm38</t>
  </si>
  <si>
    <t>Betapandoravirus australe</t>
  </si>
  <si>
    <t>NC_037666.1; ON887157.1</t>
  </si>
  <si>
    <t>Pandoravirus neocaledonia; Pandoravirus kuranda</t>
  </si>
  <si>
    <t>Pandoravirus neocaledonia; isolate Kuranda</t>
  </si>
  <si>
    <t>Molliviridae</t>
  </si>
  <si>
    <t>Alphamollivirus</t>
  </si>
  <si>
    <t>Alphamollivirus sibericum</t>
  </si>
  <si>
    <t>NC_027867.1; MN812837.1; PV032514.1; BTJB01000001</t>
  </si>
  <si>
    <t>Mollivirus sibericum; Mollivirus kamchatka; Mollivirus shaoxing; Mollivirus Mol-1</t>
  </si>
  <si>
    <t>isolate P1084-T; strain Kronotsky; isolate 2024SX; Mollyvirus Mol-1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</si>
</sst>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12"/>
      <color theme="1"/>
      <name val="Calibri"/>
      <family val="2"/>
    </font>
    <font>
      <b/>
      <sz val="12"/>
      <color rgb="FF7030A0"/>
      <name val="Calibri"/>
      <family val="2"/>
    </font>
  </fonts>
  <fills count="12">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rgb="FFCCFFCC"/>
        <bgColor rgb="FFCCFFCC"/>
      </patternFill>
    </fill>
    <fill>
      <patternFill patternType="solid">
        <fgColor rgb="FFD6DCE4"/>
        <bgColor rgb="FFD6DCE4"/>
      </patternFill>
    </fill>
    <fill>
      <patternFill patternType="solid">
        <fgColor rgb="FFFFD966"/>
        <bgColor rgb="FFFFD966"/>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8" xfId="0" applyFont="1" applyFill="1" applyBorder="1"/>
    <xf numFmtId="0" fontId="31" fillId="9" borderId="8" xfId="0" applyFont="1" applyFill="1" applyBorder="1"/>
    <xf numFmtId="0" fontId="30" fillId="10" borderId="8" xfId="0" applyFont="1" applyFill="1" applyBorder="1"/>
    <xf numFmtId="0" fontId="30" fillId="11" borderId="8"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1">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i/>
      </font>
      <fill>
        <patternFill patternType="none"/>
      </fill>
    </dxf>
    <dxf>
      <font>
        <b/>
        <i val="0"/>
        <color rgb="FF7030A0"/>
      </font>
    </dxf>
    <dxf>
      <font>
        <b/>
        <color rgb="FF7030A0"/>
      </font>
      <fill>
        <patternFill patternType="none"/>
      </fill>
    </dxf>
    <dxf>
      <font>
        <color rgb="FF9C0006"/>
      </font>
      <fill>
        <patternFill patternType="solid">
          <fgColor rgb="FFFFC7CE"/>
          <bgColor rgb="FFFFC7CE"/>
        </patternFill>
      </fill>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2"/>
  <sheetViews>
    <sheetView tabSelected="1" topLeftCell="N1" zoomScale="130" zoomScaleNormal="130" workbookViewId="0">
      <pane ySplit="4" topLeftCell="A15" activePane="bottomLeft" state="frozen"/>
      <selection pane="bottomLeft" activeCell="AC21" sqref="AC21"/>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9" t="s">
        <v>112</v>
      </c>
      <c r="C1" s="49"/>
      <c r="D1" s="49"/>
      <c r="E1" s="50" t="str">
        <f ca="1">IF(LEN(cellFilenameFormatErrors)=0,LEFT(cellBaseFilename,9),"Code is automatically derived from the filename: 'YEAR.###X.[STATUS.][v#.]DESCRIPTION.xlsx', X=SC code")</f>
        <v>2026.004F</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28</v>
      </c>
      <c r="AE1" s="25" t="str" cm="1">
        <f t="array" aca="1" ref="AE1" ca="1">MID(CELL("filename",'Proposal Template'!$B$1),SEARCH("[",CELL("filename",'Proposal Template'!$B$1))+1, SEARCH("]",CELL("filename",'Proposal Template'!$B$1))-SEARCH("[",CELL("filename",'Proposal Template'!$B$1))-1)</f>
        <v>2026.004F.N.v2.Pandomollivirales_1no_2nf_3ng_12ns.xlsx</v>
      </c>
      <c r="AF1" s="23"/>
      <c r="AG1" s="16"/>
      <c r="AH1" s="16"/>
      <c r="AI1" s="16"/>
      <c r="AJ1" s="16"/>
      <c r="AK1" s="16"/>
      <c r="AL1" s="16"/>
      <c r="AM1" s="16"/>
      <c r="AN1" s="16"/>
      <c r="AO1"/>
    </row>
    <row r="2" spans="1:41" ht="19" x14ac:dyDescent="0.25">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28</v>
      </c>
      <c r="AE2" s="24" t="str">
        <f ca="1">MID(AE1,9,1)</f>
        <v>F</v>
      </c>
      <c r="AF2" s="24" t="str">
        <f ca="1">VLOOKUP(AE2,studySectionCodeLUT,2,FALSE)</f>
        <v>Fungal and protist virus (F) proposals</v>
      </c>
      <c r="AG2" s="3"/>
      <c r="AH2" s="3"/>
      <c r="AI2" s="3"/>
      <c r="AJ2" s="3"/>
      <c r="AK2" s="3"/>
      <c r="AL2" s="3"/>
      <c r="AM2" s="3"/>
      <c r="AN2" s="3"/>
    </row>
    <row r="3" spans="1:41" ht="36" customHeight="1" x14ac:dyDescent="0.2">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116</v>
      </c>
      <c r="Q5" s="34"/>
      <c r="R5" s="34" t="s">
        <v>117</v>
      </c>
      <c r="S5" s="34"/>
      <c r="T5" s="34" t="s">
        <v>118</v>
      </c>
      <c r="U5" s="34"/>
      <c r="V5" s="34" t="s">
        <v>119</v>
      </c>
      <c r="W5" s="34"/>
      <c r="X5" s="34" t="s">
        <v>120</v>
      </c>
      <c r="Y5" s="34"/>
      <c r="Z5" s="34"/>
      <c r="AA5" s="34"/>
      <c r="AB5" s="34"/>
      <c r="AC5" s="34"/>
      <c r="AD5" s="35"/>
      <c r="AE5" s="36"/>
      <c r="AF5" s="36"/>
      <c r="AG5" s="36"/>
      <c r="AH5" s="36"/>
      <c r="AI5" s="36"/>
      <c r="AJ5" s="36"/>
      <c r="AK5" s="36"/>
      <c r="AL5" s="37" t="s">
        <v>27</v>
      </c>
      <c r="AM5" s="37" t="s">
        <v>49</v>
      </c>
    </row>
    <row r="6" spans="1:41" x14ac:dyDescent="0.2">
      <c r="P6" s="34" t="s">
        <v>116</v>
      </c>
      <c r="Q6" s="34"/>
      <c r="R6" s="34" t="s">
        <v>117</v>
      </c>
      <c r="S6" s="34"/>
      <c r="T6" s="34" t="s">
        <v>118</v>
      </c>
      <c r="U6" s="34"/>
      <c r="V6" s="34" t="s">
        <v>119</v>
      </c>
      <c r="W6" s="34"/>
      <c r="X6" s="34" t="s">
        <v>120</v>
      </c>
      <c r="Y6" s="34"/>
      <c r="Z6" s="34" t="s">
        <v>121</v>
      </c>
      <c r="AA6" s="34"/>
      <c r="AB6" s="34"/>
      <c r="AC6" s="34"/>
      <c r="AD6" s="35"/>
      <c r="AE6" s="36"/>
      <c r="AF6" s="36"/>
      <c r="AG6" s="36"/>
      <c r="AH6" s="36"/>
      <c r="AI6" s="36"/>
      <c r="AJ6" s="36"/>
      <c r="AK6" s="36"/>
      <c r="AL6" s="37" t="s">
        <v>27</v>
      </c>
      <c r="AM6" s="37" t="s">
        <v>42</v>
      </c>
    </row>
    <row r="7" spans="1:41" x14ac:dyDescent="0.2">
      <c r="P7" s="34" t="s">
        <v>116</v>
      </c>
      <c r="Q7" s="34"/>
      <c r="R7" s="34" t="s">
        <v>117</v>
      </c>
      <c r="S7" s="34"/>
      <c r="T7" s="34" t="s">
        <v>118</v>
      </c>
      <c r="U7" s="34"/>
      <c r="V7" s="34" t="s">
        <v>119</v>
      </c>
      <c r="W7" s="34"/>
      <c r="X7" s="34" t="s">
        <v>120</v>
      </c>
      <c r="Y7" s="34"/>
      <c r="Z7" s="34" t="s">
        <v>121</v>
      </c>
      <c r="AA7" s="34"/>
      <c r="AB7" s="34" t="s">
        <v>122</v>
      </c>
      <c r="AC7" s="34"/>
      <c r="AD7" s="35"/>
      <c r="AE7" s="36"/>
      <c r="AF7" s="36"/>
      <c r="AG7" s="36"/>
      <c r="AH7" s="36"/>
      <c r="AI7" s="36"/>
      <c r="AJ7" s="36"/>
      <c r="AK7" s="36"/>
      <c r="AL7" s="37" t="s">
        <v>27</v>
      </c>
      <c r="AM7" s="37" t="s">
        <v>35</v>
      </c>
    </row>
    <row r="8" spans="1:41" x14ac:dyDescent="0.2">
      <c r="P8" s="34" t="s">
        <v>116</v>
      </c>
      <c r="Q8" s="34"/>
      <c r="R8" s="34" t="s">
        <v>117</v>
      </c>
      <c r="S8" s="34"/>
      <c r="T8" s="34" t="s">
        <v>118</v>
      </c>
      <c r="U8" s="34"/>
      <c r="V8" s="34" t="s">
        <v>119</v>
      </c>
      <c r="W8" s="34"/>
      <c r="X8" s="34" t="s">
        <v>120</v>
      </c>
      <c r="Y8" s="34"/>
      <c r="Z8" s="34" t="s">
        <v>121</v>
      </c>
      <c r="AA8" s="34"/>
      <c r="AB8" s="34" t="s">
        <v>122</v>
      </c>
      <c r="AC8" s="34"/>
      <c r="AD8" s="34" t="s">
        <v>123</v>
      </c>
      <c r="AE8" s="36" t="s">
        <v>124</v>
      </c>
      <c r="AF8" s="36" t="s">
        <v>125</v>
      </c>
      <c r="AG8" s="36"/>
      <c r="AH8" s="36" t="s">
        <v>125</v>
      </c>
      <c r="AI8" s="36" t="s">
        <v>24</v>
      </c>
      <c r="AJ8" s="36" t="s">
        <v>25</v>
      </c>
      <c r="AK8" s="36" t="s">
        <v>97</v>
      </c>
      <c r="AL8" s="37" t="s">
        <v>27</v>
      </c>
      <c r="AM8" s="37" t="s">
        <v>28</v>
      </c>
    </row>
    <row r="9" spans="1:41" x14ac:dyDescent="0.2">
      <c r="P9" s="34" t="s">
        <v>116</v>
      </c>
      <c r="Q9" s="34"/>
      <c r="R9" s="34" t="s">
        <v>117</v>
      </c>
      <c r="S9" s="34"/>
      <c r="T9" s="34" t="s">
        <v>118</v>
      </c>
      <c r="U9" s="34"/>
      <c r="V9" s="34" t="s">
        <v>119</v>
      </c>
      <c r="W9" s="34"/>
      <c r="X9" s="34" t="s">
        <v>120</v>
      </c>
      <c r="Y9" s="34"/>
      <c r="Z9" s="34" t="s">
        <v>121</v>
      </c>
      <c r="AA9" s="34"/>
      <c r="AB9" s="34" t="s">
        <v>122</v>
      </c>
      <c r="AC9" s="34"/>
      <c r="AD9" s="34" t="s">
        <v>126</v>
      </c>
      <c r="AE9" s="36" t="s">
        <v>127</v>
      </c>
      <c r="AF9" s="36" t="s">
        <v>128</v>
      </c>
      <c r="AG9" s="36"/>
      <c r="AH9" s="36" t="s">
        <v>129</v>
      </c>
      <c r="AI9" s="36" t="s">
        <v>24</v>
      </c>
      <c r="AJ9" s="36" t="s">
        <v>25</v>
      </c>
      <c r="AK9" s="36" t="s">
        <v>97</v>
      </c>
      <c r="AL9" s="37" t="s">
        <v>27</v>
      </c>
      <c r="AM9" s="37" t="s">
        <v>28</v>
      </c>
    </row>
    <row r="10" spans="1:41" x14ac:dyDescent="0.2">
      <c r="P10" s="34" t="s">
        <v>116</v>
      </c>
      <c r="Q10" s="34"/>
      <c r="R10" s="34" t="s">
        <v>117</v>
      </c>
      <c r="S10" s="34"/>
      <c r="T10" s="34" t="s">
        <v>118</v>
      </c>
      <c r="U10" s="34"/>
      <c r="V10" s="34" t="s">
        <v>119</v>
      </c>
      <c r="W10" s="34"/>
      <c r="X10" s="34" t="s">
        <v>120</v>
      </c>
      <c r="Y10" s="34"/>
      <c r="Z10" s="34" t="s">
        <v>121</v>
      </c>
      <c r="AA10" s="34"/>
      <c r="AB10" s="34" t="s">
        <v>122</v>
      </c>
      <c r="AC10" s="34"/>
      <c r="AD10" s="34" t="s">
        <v>130</v>
      </c>
      <c r="AE10" s="36" t="s">
        <v>131</v>
      </c>
      <c r="AF10" s="36" t="s">
        <v>132</v>
      </c>
      <c r="AG10" s="36"/>
      <c r="AH10" s="36" t="s">
        <v>132</v>
      </c>
      <c r="AI10" s="36" t="s">
        <v>24</v>
      </c>
      <c r="AJ10" s="36" t="s">
        <v>25</v>
      </c>
      <c r="AK10" s="36" t="s">
        <v>97</v>
      </c>
      <c r="AL10" s="37" t="s">
        <v>27</v>
      </c>
      <c r="AM10" s="37" t="s">
        <v>28</v>
      </c>
    </row>
    <row r="11" spans="1:41" x14ac:dyDescent="0.2">
      <c r="P11" s="34" t="s">
        <v>116</v>
      </c>
      <c r="Q11" s="34"/>
      <c r="R11" s="34" t="s">
        <v>117</v>
      </c>
      <c r="S11" s="34"/>
      <c r="T11" s="34" t="s">
        <v>118</v>
      </c>
      <c r="U11" s="34"/>
      <c r="V11" s="34" t="s">
        <v>119</v>
      </c>
      <c r="W11" s="34"/>
      <c r="X11" s="34" t="s">
        <v>120</v>
      </c>
      <c r="Y11" s="34"/>
      <c r="Z11" s="34" t="s">
        <v>121</v>
      </c>
      <c r="AA11" s="34"/>
      <c r="AB11" s="34" t="s">
        <v>122</v>
      </c>
      <c r="AC11" s="34"/>
      <c r="AD11" s="34" t="s">
        <v>133</v>
      </c>
      <c r="AE11" s="36" t="s">
        <v>134</v>
      </c>
      <c r="AF11" s="36" t="s">
        <v>135</v>
      </c>
      <c r="AG11" s="36"/>
      <c r="AH11" s="36" t="s">
        <v>135</v>
      </c>
      <c r="AI11" s="36" t="s">
        <v>24</v>
      </c>
      <c r="AJ11" s="36" t="s">
        <v>25</v>
      </c>
      <c r="AK11" s="36" t="s">
        <v>97</v>
      </c>
      <c r="AL11" s="37" t="s">
        <v>27</v>
      </c>
      <c r="AM11" s="37" t="s">
        <v>28</v>
      </c>
    </row>
    <row r="12" spans="1:41" x14ac:dyDescent="0.2">
      <c r="P12" s="34" t="s">
        <v>116</v>
      </c>
      <c r="Q12" s="34"/>
      <c r="R12" s="34" t="s">
        <v>117</v>
      </c>
      <c r="S12" s="34"/>
      <c r="T12" s="34" t="s">
        <v>118</v>
      </c>
      <c r="U12" s="34"/>
      <c r="V12" s="34" t="s">
        <v>119</v>
      </c>
      <c r="W12" s="34"/>
      <c r="X12" s="34" t="s">
        <v>120</v>
      </c>
      <c r="Y12" s="34"/>
      <c r="Z12" s="34" t="s">
        <v>121</v>
      </c>
      <c r="AA12" s="34"/>
      <c r="AB12" s="34" t="s">
        <v>122</v>
      </c>
      <c r="AC12" s="34"/>
      <c r="AD12" s="34" t="s">
        <v>136</v>
      </c>
      <c r="AE12" s="36" t="s">
        <v>137</v>
      </c>
      <c r="AF12" s="36" t="s">
        <v>138</v>
      </c>
      <c r="AG12" s="36"/>
      <c r="AH12" s="36" t="s">
        <v>138</v>
      </c>
      <c r="AI12" s="36" t="s">
        <v>24</v>
      </c>
      <c r="AJ12" s="36" t="s">
        <v>25</v>
      </c>
      <c r="AK12" s="36" t="s">
        <v>97</v>
      </c>
      <c r="AL12" s="37" t="s">
        <v>27</v>
      </c>
      <c r="AM12" s="37" t="s">
        <v>28</v>
      </c>
    </row>
    <row r="13" spans="1:41" x14ac:dyDescent="0.2">
      <c r="P13" s="34" t="s">
        <v>116</v>
      </c>
      <c r="Q13" s="34"/>
      <c r="R13" s="34" t="s">
        <v>117</v>
      </c>
      <c r="S13" s="34"/>
      <c r="T13" s="34" t="s">
        <v>118</v>
      </c>
      <c r="U13" s="34"/>
      <c r="V13" s="34" t="s">
        <v>119</v>
      </c>
      <c r="W13" s="34"/>
      <c r="X13" s="34" t="s">
        <v>120</v>
      </c>
      <c r="Y13" s="34"/>
      <c r="Z13" s="34" t="s">
        <v>121</v>
      </c>
      <c r="AA13" s="34"/>
      <c r="AB13" s="34" t="s">
        <v>122</v>
      </c>
      <c r="AC13" s="34"/>
      <c r="AD13" s="34" t="s">
        <v>139</v>
      </c>
      <c r="AE13" s="36" t="s">
        <v>140</v>
      </c>
      <c r="AF13" s="36" t="s">
        <v>141</v>
      </c>
      <c r="AG13" s="36"/>
      <c r="AH13" s="36" t="s">
        <v>141</v>
      </c>
      <c r="AI13" s="36" t="s">
        <v>33</v>
      </c>
      <c r="AJ13" s="36" t="s">
        <v>25</v>
      </c>
      <c r="AK13" s="36" t="s">
        <v>97</v>
      </c>
      <c r="AL13" s="37" t="s">
        <v>27</v>
      </c>
      <c r="AM13" s="37" t="s">
        <v>28</v>
      </c>
    </row>
    <row r="14" spans="1:41" x14ac:dyDescent="0.2">
      <c r="P14" s="34" t="s">
        <v>116</v>
      </c>
      <c r="Q14" s="34"/>
      <c r="R14" s="34" t="s">
        <v>117</v>
      </c>
      <c r="S14" s="34"/>
      <c r="T14" s="34" t="s">
        <v>118</v>
      </c>
      <c r="U14" s="34"/>
      <c r="V14" s="34" t="s">
        <v>119</v>
      </c>
      <c r="W14" s="34"/>
      <c r="X14" s="34" t="s">
        <v>120</v>
      </c>
      <c r="Y14" s="34"/>
      <c r="Z14" s="34" t="s">
        <v>121</v>
      </c>
      <c r="AA14" s="34"/>
      <c r="AB14" s="34" t="s">
        <v>122</v>
      </c>
      <c r="AC14" s="34"/>
      <c r="AD14" s="34" t="s">
        <v>142</v>
      </c>
      <c r="AE14" s="36" t="s">
        <v>143</v>
      </c>
      <c r="AF14" s="36" t="s">
        <v>144</v>
      </c>
      <c r="AG14" s="36"/>
      <c r="AH14" s="36" t="s">
        <v>144</v>
      </c>
      <c r="AI14" s="36" t="s">
        <v>24</v>
      </c>
      <c r="AJ14" s="36" t="s">
        <v>25</v>
      </c>
      <c r="AK14" s="36" t="s">
        <v>97</v>
      </c>
      <c r="AL14" s="37" t="s">
        <v>27</v>
      </c>
      <c r="AM14" s="37" t="s">
        <v>28</v>
      </c>
    </row>
    <row r="15" spans="1:41" x14ac:dyDescent="0.2">
      <c r="P15" s="34" t="s">
        <v>116</v>
      </c>
      <c r="Q15" s="34"/>
      <c r="R15" s="34" t="s">
        <v>117</v>
      </c>
      <c r="S15" s="34"/>
      <c r="T15" s="34" t="s">
        <v>118</v>
      </c>
      <c r="U15" s="34"/>
      <c r="V15" s="34" t="s">
        <v>119</v>
      </c>
      <c r="W15" s="34"/>
      <c r="X15" s="34" t="s">
        <v>120</v>
      </c>
      <c r="Y15" s="34"/>
      <c r="Z15" s="34" t="s">
        <v>121</v>
      </c>
      <c r="AA15" s="34"/>
      <c r="AB15" s="34" t="s">
        <v>145</v>
      </c>
      <c r="AC15" s="34"/>
      <c r="AD15" s="35"/>
      <c r="AE15" s="36"/>
      <c r="AF15" s="36"/>
      <c r="AG15" s="36"/>
      <c r="AH15" s="36"/>
      <c r="AI15" s="36"/>
      <c r="AJ15" s="36"/>
      <c r="AK15" s="36"/>
      <c r="AL15" s="37" t="s">
        <v>27</v>
      </c>
      <c r="AM15" s="37" t="s">
        <v>35</v>
      </c>
    </row>
    <row r="16" spans="1:41" x14ac:dyDescent="0.2">
      <c r="P16" s="34" t="s">
        <v>116</v>
      </c>
      <c r="Q16" s="34"/>
      <c r="R16" s="34" t="s">
        <v>117</v>
      </c>
      <c r="S16" s="34"/>
      <c r="T16" s="34" t="s">
        <v>118</v>
      </c>
      <c r="U16" s="34"/>
      <c r="V16" s="34" t="s">
        <v>119</v>
      </c>
      <c r="W16" s="34"/>
      <c r="X16" s="34" t="s">
        <v>120</v>
      </c>
      <c r="Y16" s="34"/>
      <c r="Z16" s="34" t="s">
        <v>121</v>
      </c>
      <c r="AA16" s="34"/>
      <c r="AB16" s="34" t="s">
        <v>145</v>
      </c>
      <c r="AC16" s="34"/>
      <c r="AD16" s="34" t="s">
        <v>146</v>
      </c>
      <c r="AE16" s="36" t="s">
        <v>147</v>
      </c>
      <c r="AF16" s="36" t="s">
        <v>148</v>
      </c>
      <c r="AG16" s="36"/>
      <c r="AH16" s="36" t="s">
        <v>148</v>
      </c>
      <c r="AI16" s="36" t="s">
        <v>24</v>
      </c>
      <c r="AJ16" s="36" t="s">
        <v>25</v>
      </c>
      <c r="AK16" s="36" t="s">
        <v>97</v>
      </c>
      <c r="AL16" s="37" t="s">
        <v>27</v>
      </c>
      <c r="AM16" s="37" t="s">
        <v>28</v>
      </c>
    </row>
    <row r="17" spans="16:39" x14ac:dyDescent="0.2">
      <c r="P17" s="34" t="s">
        <v>116</v>
      </c>
      <c r="Q17" s="34"/>
      <c r="R17" s="34" t="s">
        <v>117</v>
      </c>
      <c r="S17" s="34"/>
      <c r="T17" s="34" t="s">
        <v>118</v>
      </c>
      <c r="U17" s="34"/>
      <c r="V17" s="34" t="s">
        <v>119</v>
      </c>
      <c r="W17" s="34"/>
      <c r="X17" s="34" t="s">
        <v>120</v>
      </c>
      <c r="Y17" s="34"/>
      <c r="Z17" s="34" t="s">
        <v>121</v>
      </c>
      <c r="AA17" s="34"/>
      <c r="AB17" s="34" t="s">
        <v>145</v>
      </c>
      <c r="AC17" s="34"/>
      <c r="AD17" s="34" t="s">
        <v>149</v>
      </c>
      <c r="AE17" s="36" t="s">
        <v>150</v>
      </c>
      <c r="AF17" s="36" t="s">
        <v>151</v>
      </c>
      <c r="AG17" s="36"/>
      <c r="AH17" s="36" t="s">
        <v>152</v>
      </c>
      <c r="AI17" s="36" t="s">
        <v>24</v>
      </c>
      <c r="AJ17" s="36" t="s">
        <v>25</v>
      </c>
      <c r="AK17" s="36" t="s">
        <v>97</v>
      </c>
      <c r="AL17" s="37" t="s">
        <v>27</v>
      </c>
      <c r="AM17" s="37" t="s">
        <v>28</v>
      </c>
    </row>
    <row r="18" spans="16:39" x14ac:dyDescent="0.2">
      <c r="P18" s="34" t="s">
        <v>116</v>
      </c>
      <c r="Q18" s="34"/>
      <c r="R18" s="34" t="s">
        <v>117</v>
      </c>
      <c r="S18" s="34"/>
      <c r="T18" s="34" t="s">
        <v>118</v>
      </c>
      <c r="U18" s="34"/>
      <c r="V18" s="34" t="s">
        <v>119</v>
      </c>
      <c r="W18" s="34"/>
      <c r="X18" s="34" t="s">
        <v>120</v>
      </c>
      <c r="Y18" s="34"/>
      <c r="Z18" s="34" t="s">
        <v>121</v>
      </c>
      <c r="AA18" s="34"/>
      <c r="AB18" s="34" t="s">
        <v>145</v>
      </c>
      <c r="AC18" s="34"/>
      <c r="AD18" s="34" t="s">
        <v>153</v>
      </c>
      <c r="AE18" s="36" t="s">
        <v>154</v>
      </c>
      <c r="AF18" s="36" t="s">
        <v>155</v>
      </c>
      <c r="AG18" s="36"/>
      <c r="AH18" s="36" t="s">
        <v>156</v>
      </c>
      <c r="AI18" s="36" t="s">
        <v>24</v>
      </c>
      <c r="AJ18" s="36" t="s">
        <v>25</v>
      </c>
      <c r="AK18" s="36" t="s">
        <v>97</v>
      </c>
      <c r="AL18" s="37" t="s">
        <v>27</v>
      </c>
      <c r="AM18" s="37" t="s">
        <v>28</v>
      </c>
    </row>
    <row r="19" spans="16:39" x14ac:dyDescent="0.2">
      <c r="P19" s="34" t="s">
        <v>116</v>
      </c>
      <c r="Q19" s="34"/>
      <c r="R19" s="34" t="s">
        <v>117</v>
      </c>
      <c r="S19" s="34"/>
      <c r="T19" s="34" t="s">
        <v>118</v>
      </c>
      <c r="U19" s="34"/>
      <c r="V19" s="34" t="s">
        <v>119</v>
      </c>
      <c r="W19" s="34"/>
      <c r="X19" s="34" t="s">
        <v>120</v>
      </c>
      <c r="Y19" s="34"/>
      <c r="Z19" s="34" t="s">
        <v>121</v>
      </c>
      <c r="AA19" s="34"/>
      <c r="AB19" s="34" t="s">
        <v>145</v>
      </c>
      <c r="AC19" s="34"/>
      <c r="AD19" s="34" t="s">
        <v>157</v>
      </c>
      <c r="AE19" s="36" t="s">
        <v>158</v>
      </c>
      <c r="AF19" s="36" t="s">
        <v>159</v>
      </c>
      <c r="AG19" s="36"/>
      <c r="AH19" s="36" t="s">
        <v>160</v>
      </c>
      <c r="AI19" s="36" t="s">
        <v>24</v>
      </c>
      <c r="AJ19" s="36" t="s">
        <v>25</v>
      </c>
      <c r="AK19" s="36" t="s">
        <v>97</v>
      </c>
      <c r="AL19" s="37" t="s">
        <v>27</v>
      </c>
      <c r="AM19" s="37" t="s">
        <v>28</v>
      </c>
    </row>
    <row r="20" spans="16:39" x14ac:dyDescent="0.2">
      <c r="P20" s="34" t="s">
        <v>116</v>
      </c>
      <c r="Q20" s="34"/>
      <c r="R20" s="34" t="s">
        <v>117</v>
      </c>
      <c r="S20" s="34"/>
      <c r="T20" s="34" t="s">
        <v>118</v>
      </c>
      <c r="U20" s="34"/>
      <c r="V20" s="34" t="s">
        <v>119</v>
      </c>
      <c r="W20" s="34"/>
      <c r="X20" s="34" t="s">
        <v>120</v>
      </c>
      <c r="Y20" s="34"/>
      <c r="Z20" s="34" t="s">
        <v>161</v>
      </c>
      <c r="AA20" s="34"/>
      <c r="AB20" s="34"/>
      <c r="AC20" s="34"/>
      <c r="AD20" s="35"/>
      <c r="AE20" s="36"/>
      <c r="AF20" s="36"/>
      <c r="AG20" s="36"/>
      <c r="AH20" s="36"/>
      <c r="AI20" s="36"/>
      <c r="AJ20" s="36"/>
      <c r="AK20" s="36"/>
      <c r="AL20" s="37" t="s">
        <v>27</v>
      </c>
      <c r="AM20" s="37" t="s">
        <v>42</v>
      </c>
    </row>
    <row r="21" spans="16:39" x14ac:dyDescent="0.2">
      <c r="P21" s="34" t="s">
        <v>116</v>
      </c>
      <c r="Q21" s="34"/>
      <c r="R21" s="34" t="s">
        <v>117</v>
      </c>
      <c r="S21" s="34"/>
      <c r="T21" s="34" t="s">
        <v>118</v>
      </c>
      <c r="U21" s="34"/>
      <c r="V21" s="34" t="s">
        <v>119</v>
      </c>
      <c r="W21" s="34"/>
      <c r="X21" s="34" t="s">
        <v>120</v>
      </c>
      <c r="Y21" s="34"/>
      <c r="Z21" s="34" t="s">
        <v>161</v>
      </c>
      <c r="AA21" s="34"/>
      <c r="AB21" s="34" t="s">
        <v>162</v>
      </c>
      <c r="AC21" s="34"/>
      <c r="AD21" s="35"/>
      <c r="AE21" s="36"/>
      <c r="AF21" s="36"/>
      <c r="AG21" s="36"/>
      <c r="AH21" s="36"/>
      <c r="AI21" s="36"/>
      <c r="AJ21" s="36"/>
      <c r="AK21" s="36"/>
      <c r="AL21" s="37" t="s">
        <v>27</v>
      </c>
      <c r="AM21" s="37" t="s">
        <v>35</v>
      </c>
    </row>
    <row r="22" spans="16:39" x14ac:dyDescent="0.2">
      <c r="P22" s="34" t="s">
        <v>116</v>
      </c>
      <c r="Q22" s="34"/>
      <c r="R22" s="34" t="s">
        <v>117</v>
      </c>
      <c r="S22" s="34"/>
      <c r="T22" s="34" t="s">
        <v>118</v>
      </c>
      <c r="U22" s="34"/>
      <c r="V22" s="34" t="s">
        <v>119</v>
      </c>
      <c r="W22" s="34"/>
      <c r="X22" s="34" t="s">
        <v>120</v>
      </c>
      <c r="Y22" s="34"/>
      <c r="Z22" s="34" t="s">
        <v>161</v>
      </c>
      <c r="AA22" s="34"/>
      <c r="AB22" s="34" t="s">
        <v>162</v>
      </c>
      <c r="AC22" s="34"/>
      <c r="AD22" s="34" t="s">
        <v>163</v>
      </c>
      <c r="AE22" s="36" t="s">
        <v>164</v>
      </c>
      <c r="AF22" s="36" t="s">
        <v>165</v>
      </c>
      <c r="AG22" s="36"/>
      <c r="AH22" s="36" t="s">
        <v>166</v>
      </c>
      <c r="AI22" s="36" t="s">
        <v>24</v>
      </c>
      <c r="AJ22" s="36" t="s">
        <v>25</v>
      </c>
      <c r="AK22" s="36" t="s">
        <v>97</v>
      </c>
      <c r="AL22" s="37" t="s">
        <v>27</v>
      </c>
      <c r="AM22" s="37"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A5:O22 A23:AD1048576">
    <cfRule type="expression" dxfId="9" priority="5">
      <formula>ROW(A1)&gt;5</formula>
    </cfRule>
  </conditionalFormatting>
  <conditionalFormatting sqref="P1:P4 Q3:AC4 P23:AC1048574">
    <cfRule type="expression" dxfId="8" priority="7">
      <formula>AND(NOT(ISBLANK(P1)),COUNTA(Q1:$AD1)=0)</formula>
    </cfRule>
  </conditionalFormatting>
  <conditionalFormatting sqref="P4:AC4 P23:AC1048576">
    <cfRule type="containsText" dxfId="7" priority="6" operator="containsText" text=" ">
      <formula>NOT(ISERROR(SEARCH(" ",P4)))</formula>
    </cfRule>
  </conditionalFormatting>
  <conditionalFormatting sqref="P5:AC22 AD8:AD14 AD16:AD19 AD22">
    <cfRule type="containsText" dxfId="6" priority="2" operator="containsText" text=" ">
      <formula>NOT(ISERROR(SEARCH((" "),(P5))))</formula>
    </cfRule>
    <cfRule type="expression" dxfId="5" priority="3">
      <formula>AND(NOT(ISBLANK(P5)),COUNTA(Q5:$AD5)=0)</formula>
    </cfRule>
  </conditionalFormatting>
  <conditionalFormatting sqref="P1048575:AC1048576">
    <cfRule type="expression" dxfId="4" priority="26">
      <formula>AND(NOT(ISBLANK(P1048575)),COUNTA(Q1048575:$AD1048576)=0)</formula>
    </cfRule>
  </conditionalFormatting>
  <conditionalFormatting sqref="P5:AD22">
    <cfRule type="expression" dxfId="3" priority="1">
      <formula>ROW(P5)&gt;5</formula>
    </cfRule>
  </conditionalFormatting>
  <conditionalFormatting sqref="AD1:AD4 AD23:AD1048576">
    <cfRule type="expression" dxfId="2" priority="21">
      <formula>NOT(OR(OR(AD1="",AD1="Species"),_xlfn.CONCAT(AB1," ")=LEFT(AD1,LEN(AB1)+1)))</formula>
    </cfRule>
  </conditionalFormatting>
  <conditionalFormatting sqref="AD10:AD21 AD5:AD7">
    <cfRule type="expression" dxfId="1" priority="4">
      <formula>NOT(OR(OR(AD5="",AD5="Species"),_xludf.CONCAT(AB5," ")=LEFT(AD5,LEN(AB5)+1)))</formula>
    </cfRule>
  </conditionalFormatting>
  <conditionalFormatting sqref="AM4 AM23:AM1048576">
    <cfRule type="expression" dxfId="0" priority="23">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4 Q3:AC4 P23:AC1048576" xr:uid="{E28B2548-7112-D542-A592-7F8E7C97D14F}"/>
    <dataValidation type="custom" allowBlank="1" showInputMessage="1" showErrorMessage="1" errorTitle="Binomial Naming" error="Species name must start with the name of it's genus." promptTitle="binomial" sqref="AD1:AD3 AD23: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AM23:AM1048576</xm:sqref>
        </x14:dataValidation>
        <x14:dataValidation type="list" errorStyle="warning" allowBlank="1" showInputMessage="1" showErrorMessage="1" xr:uid="{D4A1542F-405E-D64A-BE3C-CC6C4DBA969B}">
          <x14:formula1>
            <xm:f>'Menu Items (Do not change)'!$D:$D</xm:f>
          </x14:formula1>
          <xm:sqref>AL1:AL2 AL4 AL23:AL1048576</xm:sqref>
        </x14:dataValidation>
        <x14:dataValidation type="list" allowBlank="1" showInputMessage="1" showErrorMessage="1" xr:uid="{A06AA229-0857-F944-B8A0-A7ACB2C06BCE}">
          <x14:formula1>
            <xm:f>'Menu Items (Do not change)'!$A:$A</xm:f>
          </x14:formula1>
          <xm:sqref>AI1:AI4 AI23:AI1048576</xm:sqref>
        </x14:dataValidation>
        <x14:dataValidation type="list" allowBlank="1" showInputMessage="1" showErrorMessage="1" xr:uid="{642967BF-B8D5-C949-A6C5-EBDB9A96BA7A}">
          <x14:formula1>
            <xm:f>'Menu Items (Do not change)'!$B:$B</xm:f>
          </x14:formula1>
          <xm:sqref>AJ1:AJ4 AJ23:AJ1048576</xm:sqref>
        </x14:dataValidation>
        <x14:dataValidation type="list" allowBlank="1" showInputMessage="1" showErrorMessage="1" xr:uid="{D5517CF9-E545-E544-ACC1-445A15EC38A3}">
          <x14:formula1>
            <xm:f>'Menu Items (Do not change)'!$C:$C</xm:f>
          </x14:formula1>
          <xm:sqref>AK1:AK4 AK23:AK1048576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Sead Sabanadzovic</cp:lastModifiedBy>
  <dcterms:created xsi:type="dcterms:W3CDTF">2023-02-08T19:24:03Z</dcterms:created>
  <dcterms:modified xsi:type="dcterms:W3CDTF">2026-09-30T01:40:04Z</dcterms:modified>
</cp:coreProperties>
</file>