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Leticia Botella\OneDrive - Mendelova univerzita v Brně\ICTV\Mitodnaviridae\"/>
    </mc:Choice>
  </mc:AlternateContent>
  <bookViews>
    <workbookView xWindow="0" yWindow="0" windowWidth="19200" windowHeight="8130" activeTab="1"/>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1" i="1" l="1" a="1"/>
  <c r="AE1" i="1" s="1"/>
  <c r="AE2" i="1" l="1"/>
  <c r="AF2" i="1" s="1"/>
</calcChain>
</file>

<file path=xl/comments1.xml><?xml version="1.0" encoding="utf-8"?>
<comments xmlns="http://schemas.openxmlformats.org/spreadsheetml/2006/main">
  <authors>
    <author>Microsoft Office User</author>
  </authors>
  <commentList>
    <comment ref="E1" authorId="0" shapeId="0">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text>
        <r>
          <rPr>
            <b/>
            <sz val="10"/>
            <color rgb="FF000000"/>
            <rFont val="Tahoma"/>
            <family val="2"/>
          </rPr>
          <t>This cell provides error messages related to proper formatting of the  filenames</t>
        </r>
      </text>
    </comment>
    <comment ref="AE3" authorId="0" shapeId="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text>
        <r>
          <rPr>
            <b/>
            <sz val="10"/>
            <color rgb="FF000000"/>
            <rFont val="Tahoma"/>
            <family val="2"/>
          </rPr>
          <t xml:space="preserve">Rule: </t>
        </r>
        <r>
          <rPr>
            <sz val="10"/>
            <color rgb="FF000000"/>
            <rFont val="Tahoma"/>
            <family val="2"/>
          </rPr>
          <t xml:space="preserve">Please select a value from the pull-down. 
</t>
        </r>
      </text>
    </comment>
    <comment ref="AJ4" authorId="0" shapeId="0">
      <text>
        <r>
          <rPr>
            <b/>
            <sz val="10"/>
            <color rgb="FF000000"/>
            <rFont val="Calibri"/>
            <family val="2"/>
          </rPr>
          <t xml:space="preserve">Rule: </t>
        </r>
        <r>
          <rPr>
            <sz val="10"/>
            <color rgb="FF000000"/>
            <rFont val="Calibri"/>
            <family val="2"/>
          </rPr>
          <t xml:space="preserve">Please select a value from the pull-down. 
</t>
        </r>
      </text>
    </comment>
    <comment ref="AK4" authorId="0" shapeId="0">
      <text>
        <r>
          <rPr>
            <b/>
            <sz val="10"/>
            <color rgb="FF000000"/>
            <rFont val="Calibri"/>
            <family val="2"/>
          </rPr>
          <t xml:space="preserve">Rule: </t>
        </r>
        <r>
          <rPr>
            <sz val="10"/>
            <color rgb="FF000000"/>
            <rFont val="Calibri"/>
            <family val="2"/>
          </rPr>
          <t xml:space="preserve">Please select a value from the pull-down. 
</t>
        </r>
      </text>
    </comment>
    <comment ref="AL4" authorId="0" shapeId="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<sst xmlns="http://schemas.openxmlformats.org/spreadsheetml/2006/main" count="179" uniqueCount="130">
  <si>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</si>
  <si>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</si>
  <si>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</si>
  <si>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</si>
  <si>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</si>
  <si>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</si>
  <si>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</si>
  <si>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</si>
  <si>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</si>
  <si>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</si>
  <si>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</si>
  <si>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</si>
  <si>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</si>
  <si>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</si>
  <si>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</si>
  <si>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</si>
  <si>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</si>
  <si>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</si>
  <si>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</si>
  <si>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</si>
  <si>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</si>
  <si>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</si>
  <si>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</si>
  <si>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</si>
  <si>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</si>
  <si>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</si>
  <si>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</si>
  <si>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</si>
  <si>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</si>
  <si>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</si>
  <si>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</si>
  <si>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</si>
  <si>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</si>
  <si>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</si>
  <si>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</si>
  <si>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</si>
  <si>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</si>
  <si>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</si>
  <si>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</si>
  <si>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</si>
  <si>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</si>
  <si>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</si>
  <si>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</si>
  <si>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</si>
  <si>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</si>
  <si>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</si>
  <si>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</si>
  <si>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</si>
  <si>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</si>
  <si>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</si>
  <si>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</si>
  <si>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</si>
  <si>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</si>
  <si>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</si>
  <si>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</si>
  <si>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</si>
  <si>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</si>
  <si>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</si>
  <si>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</si>
  <si>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</si>
  <si>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</si>
  <si>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</si>
  <si>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</si>
  <si>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</si>
  <si>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</si>
  <si>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</si>
  <si>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</si>
  <si>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</si>
  <si>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</si>
  <si>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</si>
  <si>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</si>
  <si>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</si>
  <si>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</si>
  <si>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</si>
  <si>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</si>
  <si>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</si>
  <si>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</si>
  <si>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</si>
  <si>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</si>
  <si>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</si>
  <si>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</si>
  <si>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</si>
  <si>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</si>
  <si>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</si>
  <si>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</si>
  <si>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</si>
  <si>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</si>
  <si>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</si>
  <si>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</si>
  <si>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</si>
  <si>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</si>
  <si>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</si>
  <si>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</si>
  <si>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</si>
  <si>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</si>
  <si>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</si>
  <si>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</si>
  <si>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</si>
  <si>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</si>
  <si>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</si>
  <si>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</si>
  <si>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</si>
  <si>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</si>
  <si>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</si>
  <si>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</si>
  <si>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</si>
  <si>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</si>
  <si>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</si>
  <si>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</si>
  <si>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</si>
  <si>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</si>
  <si>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</si>
  <si>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</si>
  <si>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</si>
  <si>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</si>
  <si>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</si>
  <si>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Floreoviria</t>
  </si>
  <si>
    <t>Shotokuvirae</t>
  </si>
  <si>
    <t>Cressdnaviricota</t>
  </si>
  <si>
    <t>Repensiviricetes</t>
  </si>
  <si>
    <t>Mitodnaviridae</t>
  </si>
  <si>
    <t>Mitodnavirus</t>
  </si>
  <si>
    <t>Mitodnavirus halophytophthorae</t>
  </si>
  <si>
    <t>PV883009</t>
  </si>
  <si>
    <t>Halophytophthora thermoambigua CRESS virus 1</t>
  </si>
  <si>
    <t>HthCRESSV1</t>
  </si>
  <si>
    <t>BD651</t>
  </si>
  <si>
    <r>
      <t xml:space="preserve">Exemplar species of new genus </t>
    </r>
    <r>
      <rPr>
        <i/>
        <sz val="12"/>
        <color theme="1"/>
        <rFont val="Calibri"/>
        <family val="2"/>
        <charset val="238"/>
        <scheme val="minor"/>
      </rPr>
      <t>Mitodnavirus</t>
    </r>
    <r>
      <rPr>
        <sz val="12"/>
        <color theme="1"/>
        <rFont val="Calibri"/>
        <family val="2"/>
        <scheme val="minor"/>
      </rPr>
      <t xml:space="preserve"> / new family </t>
    </r>
    <r>
      <rPr>
        <i/>
        <sz val="12"/>
        <color theme="1"/>
        <rFont val="Calibri"/>
        <family val="2"/>
        <charset val="238"/>
        <scheme val="minor"/>
      </rPr>
      <t>Mitodnaviridae</t>
    </r>
    <r>
      <rPr>
        <sz val="12"/>
        <color theme="1"/>
        <rFont val="Calibri"/>
        <family val="2"/>
        <scheme val="minor"/>
      </rPr>
      <t>. SRA BioProject PRJNA1437999. Source: Sakuta et al. 2026</t>
    </r>
  </si>
  <si>
    <r>
      <t xml:space="preserve">Order placement left for the </t>
    </r>
    <r>
      <rPr>
        <i/>
        <sz val="12"/>
        <color theme="1"/>
        <rFont val="Calibri"/>
        <family val="2"/>
        <charset val="238"/>
        <scheme val="minor"/>
      </rPr>
      <t>Cressdnaviricota</t>
    </r>
    <r>
      <rPr>
        <sz val="12"/>
        <color theme="1"/>
        <rFont val="Calibri"/>
        <family val="2"/>
        <scheme val="minor"/>
      </rPr>
      <t xml:space="preserve"> Study Group to evaluate</t>
    </r>
  </si>
  <si>
    <t>2026.000F.v1_Mitodnaviridae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</si>
</sst>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1">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
      <i/>
      <sz val="12"/>
      <color theme="1"/>
      <name val="Calibri"/>
      <family val="2"/>
      <charset val="238"/>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56">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30" fillId="7" borderId="1" xfId="0" applyFont="1" applyFill="1" applyBorder="1"/>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xf numFmtId="0" fontId="0" fillId="4" borderId="1" xfId="0" applyFill="1" applyBorder="1" applyAlignment="1">
      <alignment vertical="center"/>
    </xf>
    <xf numFmtId="0" fontId="0" fillId="7" borderId="1" xfId="0" applyFill="1" applyBorder="1" applyAlignment="1">
      <alignment vertical="center"/>
    </xf>
    <xf numFmtId="0" fontId="19" fillId="7" borderId="1" xfId="0" applyFont="1" applyFill="1" applyBorder="1" applyAlignment="1">
      <alignment vertical="center"/>
    </xf>
    <xf numFmtId="0" fontId="0" fillId="6" borderId="1" xfId="0" applyFill="1" applyBorder="1" applyAlignment="1">
      <alignment vertical="center"/>
    </xf>
    <xf numFmtId="0" fontId="0" fillId="8" borderId="1" xfId="0" applyFill="1" applyBorder="1" applyAlignment="1">
      <alignment vertical="center"/>
    </xf>
    <xf numFmtId="0" fontId="0" fillId="0" borderId="1" xfId="0" applyBorder="1" applyAlignment="1">
      <alignment vertical="center" wrapText="1"/>
    </xf>
    <xf numFmtId="0" fontId="0" fillId="0" borderId="0" xfId="0" applyAlignment="1">
      <alignment vertical="center"/>
    </xf>
  </cellXfs>
  <cellStyles count="3">
    <cellStyle name="60% - Accent3" xfId="1" builtinId="40"/>
    <cellStyle name="Hyperlink" xfId="2" builtinId="8"/>
    <cellStyle name="Normal" xfId="0" builtinId="0"/>
  </cellStyles>
  <dxfs count="7">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
  <sheetViews>
    <sheetView topLeftCell="B1" zoomScale="120" zoomScaleNormal="120" workbookViewId="0">
      <selection activeCell="B2" sqref="B2"/>
    </sheetView>
  </sheetViews>
  <sheetFormatPr defaultColWidth="11.1640625" defaultRowHeight="15.5"/>
  <cols>
    <col min="1" max="1" width="2.83203125" customWidth="1"/>
    <col min="2" max="2" width="173.5" customWidth="1"/>
  </cols>
  <sheetData>
    <row r="1" spans="2:2" ht="37" customHeight="1">
      <c r="B1" s="33" t="s">
        <v>113</v>
      </c>
    </row>
    <row r="2" spans="2:2" ht="263.5">
      <c r="B2" s="32" t="s">
        <v>114</v>
      </c>
    </row>
  </sheetData>
  <conditionalFormatting sqref="B2">
    <cfRule type="expression" dxfId="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O7"/>
  <sheetViews>
    <sheetView tabSelected="1" zoomScale="110" zoomScaleNormal="110" workbookViewId="0">
      <pane ySplit="4" topLeftCell="A5" activePane="bottomLeft" state="frozen"/>
      <selection pane="bottomLeft" activeCell="E8" sqref="E8"/>
    </sheetView>
  </sheetViews>
  <sheetFormatPr defaultColWidth="11.1640625" defaultRowHeight="15.5"/>
  <cols>
    <col min="1" max="1" width="15" style="2" bestFit="1" customWidth="1"/>
    <col min="2" max="2" width="9" style="2" bestFit="1" customWidth="1"/>
    <col min="3" max="3" width="8.33203125" style="2" bestFit="1" customWidth="1"/>
    <col min="4" max="4" width="11.1640625" style="2" bestFit="1" customWidth="1"/>
    <col min="5" max="15" width="10.83203125" style="2"/>
    <col min="16" max="16" width="17" style="14" customWidth="1"/>
    <col min="17" max="17" width="10.83203125" style="14"/>
    <col min="18" max="18" width="12.6640625" style="14" customWidth="1"/>
    <col min="19" max="19" width="10.83203125" style="14"/>
    <col min="20" max="20" width="14.6640625" style="14" customWidth="1"/>
    <col min="21" max="21" width="10.83203125" style="14"/>
    <col min="22" max="22" width="13.5" style="14" customWidth="1"/>
    <col min="23" max="25" width="10.83203125" style="14"/>
    <col min="26" max="26" width="13.25" style="14" customWidth="1"/>
    <col min="27" max="27" width="10.83203125" style="14"/>
    <col min="28" max="28" width="12.6640625" style="14" customWidth="1"/>
    <col min="29" max="29" width="10.83203125" style="14"/>
    <col min="30" max="30" width="28" style="26" customWidth="1"/>
    <col min="31" max="31" width="24.83203125" style="4" customWidth="1"/>
    <col min="32" max="32" width="38.1640625" style="4" customWidth="1"/>
    <col min="33" max="33" width="16.33203125" style="4" customWidth="1"/>
    <col min="34" max="34" width="27.33203125" style="4" bestFit="1" customWidth="1"/>
    <col min="35" max="35" width="17.1640625" style="4" bestFit="1" customWidth="1"/>
    <col min="36" max="36" width="20.33203125" style="4" bestFit="1" customWidth="1"/>
    <col min="37" max="37" width="12.5" style="4" bestFit="1" customWidth="1"/>
    <col min="38" max="39" width="10.83203125" style="15"/>
    <col min="40" max="40" width="60.4140625" style="1" customWidth="1"/>
  </cols>
  <sheetData>
    <row r="1" spans="1:41" s="17" customFormat="1" ht="23.5">
      <c r="A1" s="18" t="s">
        <v>81</v>
      </c>
      <c r="B1" s="46" t="s">
        <v>112</v>
      </c>
      <c r="C1" s="46"/>
      <c r="D1" s="46"/>
      <c r="E1" s="47" t="s">
        <v>129</v>
      </c>
      <c r="F1" s="47"/>
      <c r="G1" s="47"/>
      <c r="H1" s="47"/>
      <c r="I1" s="47"/>
      <c r="J1" s="47"/>
      <c r="K1" s="47"/>
      <c r="L1" s="47"/>
      <c r="M1" s="47"/>
      <c r="N1" s="47"/>
      <c r="O1" s="47"/>
      <c r="P1" s="37" t="s">
        <v>129</v>
      </c>
      <c r="Q1" s="38"/>
      <c r="R1" s="38"/>
      <c r="S1" s="38"/>
      <c r="T1" s="38"/>
      <c r="U1" s="38"/>
      <c r="V1" s="38"/>
      <c r="W1" s="38"/>
      <c r="X1" s="38"/>
      <c r="Y1" s="38"/>
      <c r="Z1" s="38"/>
      <c r="AA1" s="38"/>
      <c r="AB1" s="38"/>
      <c r="AC1" s="38"/>
      <c r="AD1" s="29" t="s">
        <v>28</v>
      </c>
      <c r="AE1" s="25" t="str" cm="1">
        <f t="array" aca="1" ref="AE1" ca="1">MID(CELL("filename",'Proposal Template'!$B$1),SEARCH("[",CELL("filename",'Proposal Template'!$B$1))+1, SEARCH("]",CELL("filename",'Proposal Template'!$B$1))-SEARCH("[",CELL("filename",'Proposal Template'!$B$1))-1)</f>
        <v>2026.000F.v1_Mitodnaviridae.xlsx</v>
      </c>
      <c r="AF1" s="23"/>
      <c r="AG1" s="16"/>
      <c r="AH1" s="16"/>
      <c r="AI1" s="16"/>
      <c r="AJ1" s="16"/>
      <c r="AK1" s="16"/>
      <c r="AL1" s="16"/>
      <c r="AM1" s="16"/>
      <c r="AN1" s="16"/>
      <c r="AO1"/>
    </row>
    <row r="2" spans="1:41" ht="18.5">
      <c r="A2" s="18" t="s">
        <v>115</v>
      </c>
      <c r="B2" s="46" t="s">
        <v>111</v>
      </c>
      <c r="C2" s="46"/>
      <c r="D2" s="46"/>
      <c r="E2" s="48" t="s">
        <v>70</v>
      </c>
      <c r="F2" s="48"/>
      <c r="G2" s="48"/>
      <c r="H2" s="48"/>
      <c r="I2" s="48"/>
      <c r="J2" s="48"/>
      <c r="K2" s="48"/>
      <c r="L2" s="48"/>
      <c r="M2" s="48"/>
      <c r="N2" s="48"/>
      <c r="O2" s="48"/>
      <c r="P2" s="39" t="s">
        <v>70</v>
      </c>
      <c r="Q2" s="40"/>
      <c r="R2" s="40"/>
      <c r="S2" s="40"/>
      <c r="T2" s="40"/>
      <c r="U2" s="40"/>
      <c r="V2" s="40"/>
      <c r="W2" s="40"/>
      <c r="X2" s="40"/>
      <c r="Y2" s="40"/>
      <c r="Z2" s="40"/>
      <c r="AA2" s="40"/>
      <c r="AB2" s="40"/>
      <c r="AC2" s="40"/>
      <c r="AD2" s="30" t="s">
        <v>28</v>
      </c>
      <c r="AE2" s="24" t="str">
        <f ca="1">MID(AE1,9,1)</f>
        <v>F</v>
      </c>
      <c r="AF2" s="24" t="str">
        <f ca="1">VLOOKUP(AE2,studySectionCodeLUT,2,FALSE)</f>
        <v>Fungal and protist virus (F) proposals</v>
      </c>
      <c r="AG2" s="3"/>
      <c r="AH2" s="3"/>
      <c r="AI2" s="3"/>
      <c r="AJ2" s="3"/>
      <c r="AK2" s="3"/>
      <c r="AL2" s="3"/>
      <c r="AM2" s="3"/>
      <c r="AN2" s="3"/>
    </row>
    <row r="3" spans="1:41" ht="36" customHeight="1">
      <c r="A3" s="41" t="s">
        <v>21</v>
      </c>
      <c r="B3" s="41"/>
      <c r="C3" s="41"/>
      <c r="D3" s="41"/>
      <c r="E3" s="41"/>
      <c r="F3" s="41"/>
      <c r="G3" s="41"/>
      <c r="H3" s="41"/>
      <c r="I3" s="41"/>
      <c r="J3" s="41"/>
      <c r="K3" s="41"/>
      <c r="L3" s="41"/>
      <c r="M3" s="41"/>
      <c r="N3" s="41"/>
      <c r="O3" s="41"/>
      <c r="P3" s="42" t="s">
        <v>22</v>
      </c>
      <c r="Q3" s="42"/>
      <c r="R3" s="42"/>
      <c r="S3" s="42"/>
      <c r="T3" s="42"/>
      <c r="U3" s="42"/>
      <c r="V3" s="42"/>
      <c r="W3" s="42"/>
      <c r="X3" s="42"/>
      <c r="Y3" s="42"/>
      <c r="Z3" s="42"/>
      <c r="AA3" s="42"/>
      <c r="AB3" s="42"/>
      <c r="AC3" s="42"/>
      <c r="AD3" s="42"/>
      <c r="AE3" s="43" t="s">
        <v>110</v>
      </c>
      <c r="AF3" s="44"/>
      <c r="AG3" s="44"/>
      <c r="AH3" s="44"/>
      <c r="AI3" s="44"/>
      <c r="AJ3" s="44"/>
      <c r="AK3" s="45"/>
      <c r="AL3" s="35" t="s">
        <v>109</v>
      </c>
      <c r="AM3" s="36"/>
      <c r="AN3" s="31" t="s">
        <v>23</v>
      </c>
    </row>
    <row r="4" spans="1:41" s="8" customFormat="1" ht="32" customHeight="1">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83</v>
      </c>
      <c r="AF4" s="20" t="s">
        <v>84</v>
      </c>
      <c r="AG4" s="20" t="s">
        <v>85</v>
      </c>
      <c r="AH4" s="6" t="s">
        <v>15</v>
      </c>
      <c r="AI4" s="19" t="s">
        <v>16</v>
      </c>
      <c r="AJ4" s="19" t="s">
        <v>17</v>
      </c>
      <c r="AK4" s="19" t="s">
        <v>18</v>
      </c>
      <c r="AL4" s="21" t="s">
        <v>19</v>
      </c>
      <c r="AM4" s="22" t="s">
        <v>82</v>
      </c>
      <c r="AN4" s="7" t="s">
        <v>20</v>
      </c>
      <c r="AO4"/>
    </row>
    <row r="5" spans="1:41">
      <c r="P5" s="34" t="s">
        <v>116</v>
      </c>
      <c r="R5" s="34" t="s">
        <v>117</v>
      </c>
      <c r="T5" s="34" t="s">
        <v>118</v>
      </c>
      <c r="V5" s="34" t="s">
        <v>119</v>
      </c>
      <c r="Z5" s="34" t="s">
        <v>120</v>
      </c>
      <c r="AL5" s="15" t="s">
        <v>27</v>
      </c>
      <c r="AM5" s="15" t="s">
        <v>42</v>
      </c>
      <c r="AN5" s="1" t="s">
        <v>128</v>
      </c>
    </row>
    <row r="6" spans="1:41">
      <c r="P6" s="14" t="s">
        <v>116</v>
      </c>
      <c r="R6" s="14" t="s">
        <v>117</v>
      </c>
      <c r="T6" s="14" t="s">
        <v>118</v>
      </c>
      <c r="V6" s="14" t="s">
        <v>119</v>
      </c>
      <c r="Z6" s="14" t="s">
        <v>120</v>
      </c>
      <c r="AB6" s="14" t="s">
        <v>121</v>
      </c>
      <c r="AL6" s="15" t="s">
        <v>27</v>
      </c>
      <c r="AM6" s="15" t="s">
        <v>35</v>
      </c>
    </row>
    <row r="7" spans="1:41" s="55" customFormat="1" ht="46.5">
      <c r="A7" s="49"/>
      <c r="B7" s="49"/>
      <c r="C7" s="49"/>
      <c r="D7" s="49"/>
      <c r="E7" s="49"/>
      <c r="F7" s="49"/>
      <c r="G7" s="49"/>
      <c r="H7" s="49"/>
      <c r="I7" s="49"/>
      <c r="J7" s="49"/>
      <c r="K7" s="49"/>
      <c r="L7" s="49"/>
      <c r="M7" s="49"/>
      <c r="N7" s="49"/>
      <c r="O7" s="49"/>
      <c r="P7" s="50" t="s">
        <v>116</v>
      </c>
      <c r="Q7" s="50"/>
      <c r="R7" s="50" t="s">
        <v>117</v>
      </c>
      <c r="S7" s="50"/>
      <c r="T7" s="50" t="s">
        <v>118</v>
      </c>
      <c r="U7" s="50"/>
      <c r="V7" s="50" t="s">
        <v>119</v>
      </c>
      <c r="W7" s="50"/>
      <c r="X7" s="50"/>
      <c r="Y7" s="50"/>
      <c r="Z7" s="50" t="s">
        <v>120</v>
      </c>
      <c r="AA7" s="50"/>
      <c r="AB7" s="50" t="s">
        <v>121</v>
      </c>
      <c r="AC7" s="50"/>
      <c r="AD7" s="51" t="s">
        <v>122</v>
      </c>
      <c r="AE7" s="52" t="s">
        <v>123</v>
      </c>
      <c r="AF7" s="52" t="s">
        <v>124</v>
      </c>
      <c r="AG7" s="52" t="s">
        <v>125</v>
      </c>
      <c r="AH7" s="52" t="s">
        <v>126</v>
      </c>
      <c r="AI7" s="52" t="s">
        <v>24</v>
      </c>
      <c r="AJ7" s="52" t="s">
        <v>100</v>
      </c>
      <c r="AK7" s="52" t="s">
        <v>96</v>
      </c>
      <c r="AL7" s="53" t="s">
        <v>27</v>
      </c>
      <c r="AM7" s="53" t="s">
        <v>28</v>
      </c>
      <c r="AN7" s="54" t="s">
        <v>127</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1048576">
    <cfRule type="expression" dxfId="5" priority="1">
      <formula>ROW(A1)&gt;5</formula>
    </cfRule>
  </conditionalFormatting>
  <conditionalFormatting sqref="P1:P1048574 Q3:AC1048574">
    <cfRule type="expression" dxfId="4" priority="3">
      <formula>AND(NOT(ISBLANK(P1)),COUNTA(Q1:$AD1)=0)</formula>
    </cfRule>
  </conditionalFormatting>
  <conditionalFormatting sqref="P4:AC1048576">
    <cfRule type="containsText" dxfId="3" priority="2" operator="containsText" text=" ">
      <formula>NOT(ISERROR(SEARCH(" ",P4)))</formula>
    </cfRule>
  </conditionalFormatting>
  <conditionalFormatting sqref="P1048575:AC1048576">
    <cfRule type="expression" dxfId="2" priority="22">
      <formula>AND(NOT(ISBLANK(P1048575)),COUNTA(Q1048575:$AD1048576)=0)</formula>
    </cfRule>
  </conditionalFormatting>
  <conditionalFormatting sqref="AD1:AD1048576">
    <cfRule type="expression" dxfId="1" priority="17">
      <formula>NOT(OR(OR(AD1="",AD1="Species"),_xlfn.CONCAT(AB1," ")=LEFT(AD1,LEN(AB1)+1)))</formula>
    </cfRule>
  </conditionalFormatting>
  <conditionalFormatting sqref="AM4:AM1048576">
    <cfRule type="expression" dxfId="0" priority="19">
      <formula>NOT(AM4=proposedRank)</formula>
    </cfRule>
  </conditionalFormatting>
  <dataValidations count="3">
    <dataValidation allowBlank="1" showErrorMessage="1" errorTitle="No spaces allowed" error="Taxon names above the rank of species may NOT contain spaces." promptTitle="No spaces allowed" prompt="Taxon names above the rank of species may NOT contain spaces." sqref="Q3:AC1048576 P1:P1048576"/>
    <dataValidation type="custom" allowBlank="1" showInputMessage="1" showErrorMessage="1" errorTitle="Binomial Naming" error="Species name must start with the name of it's genus." promptTitle="binomial" sqref="AD5:AD1048576 AD1:AD3">
      <formula1>OR(LEFT(AD1048573,LEN(AB1048573))=AB1048573,AD1048573="Species")</formula1>
    </dataValidation>
    <dataValidation type="custom" allowBlank="1" showInputMessage="1" showErrorMessage="1" errorTitle="Binomial Naming" error="Species name must start with the name of it's genus." promptTitle="binomial" sqref="AD4">
      <formula1>OR(LEFT(#REF!,LEN(#REF!))=#REF!,#REF!="Species")</formula1>
    </dataValidation>
  </dataValidations>
  <hyperlinks>
    <hyperlink ref="A2" r:id="rId1" tooltip="Proposal Template Version. Follow link to check for updates..." display="2023.v1"/>
    <hyperlink ref="A1" r:id="rId2" tooltip="You can upload draft versions of this sheet to the ICTV site for quick error checks and validation!"/>
  </hyperlinks>
  <pageMargins left="0.7" right="0.7" top="0.75" bottom="0.75" header="0.3" footer="0.3"/>
  <pageSetup paperSize="9" orientation="portrait" horizontalDpi="0" verticalDpi="0" r:id="rId3"/>
  <legacyDrawing r:id="rId4"/>
  <extLst>
    <ext xmlns:x14="http://schemas.microsoft.com/office/spreadsheetml/2009/9/main" uri="{CCE6A557-97BC-4b89-ADB6-D9C93CAAB3DF}">
      <x14:dataValidations xmlns:xm="http://schemas.microsoft.com/office/excel/2006/main" count="5">
        <x14:dataValidation type="list" allowBlank="1" showInputMessage="1" showErrorMessage="1">
          <x14:formula1>
            <xm:f>'Menu Items (Do not change)'!$E:$E</xm:f>
          </x14:formula1>
          <xm:sqref>AM4:AM1048576 AM1:AM2</xm:sqref>
        </x14:dataValidation>
        <x14:dataValidation type="list" errorStyle="warning" allowBlank="1" showInputMessage="1" showErrorMessage="1">
          <x14:formula1>
            <xm:f>'Menu Items (Do not change)'!$D:$D</xm:f>
          </x14:formula1>
          <xm:sqref>AL4:AL1048576 AL1:AL2</xm:sqref>
        </x14:dataValidation>
        <x14:dataValidation type="list" allowBlank="1" showInputMessage="1" showErrorMessage="1">
          <x14:formula1>
            <xm:f>'Menu Items (Do not change)'!$A:$A</xm:f>
          </x14:formula1>
          <xm:sqref>AI1:AI1048576</xm:sqref>
        </x14:dataValidation>
        <x14:dataValidation type="list" allowBlank="1" showInputMessage="1" showErrorMessage="1">
          <x14:formula1>
            <xm:f>'Menu Items (Do not change)'!$B:$B</xm:f>
          </x14:formula1>
          <xm:sqref>AJ1:AJ1048576</xm:sqref>
        </x14:dataValidation>
        <x14:dataValidation type="list" allowBlank="1" showInputMessage="1" showErrorMessage="1">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workbookViewId="0">
      <selection activeCell="G2" sqref="G2"/>
    </sheetView>
  </sheetViews>
  <sheetFormatPr defaultColWidth="11.1640625" defaultRowHeight="15.5"/>
  <cols>
    <col min="1" max="1" width="16" bestFit="1" customWidth="1"/>
    <col min="2" max="2" width="18.83203125" bestFit="1" customWidth="1"/>
    <col min="3" max="3" width="22.83203125" bestFit="1" customWidth="1"/>
    <col min="4" max="5" width="13.1640625" bestFit="1" customWidth="1"/>
    <col min="6" max="6" width="13.4140625" customWidth="1"/>
    <col min="7" max="7" width="43.83203125" bestFit="1" customWidth="1"/>
  </cols>
  <sheetData>
    <row r="1" spans="1:7">
      <c r="A1" s="11" t="s">
        <v>16</v>
      </c>
      <c r="B1" s="11" t="s">
        <v>17</v>
      </c>
      <c r="C1" s="11" t="s">
        <v>18</v>
      </c>
      <c r="D1" s="11" t="s">
        <v>19</v>
      </c>
      <c r="E1" s="11" t="s">
        <v>82</v>
      </c>
      <c r="F1" s="11" t="s">
        <v>64</v>
      </c>
      <c r="G1" s="11"/>
    </row>
    <row r="2" spans="1:7">
      <c r="A2" s="12" t="s">
        <v>86</v>
      </c>
      <c r="B2" s="12" t="s">
        <v>86</v>
      </c>
      <c r="C2" s="12" t="s">
        <v>86</v>
      </c>
      <c r="D2" s="12" t="s">
        <v>86</v>
      </c>
      <c r="E2" s="12" t="s">
        <v>86</v>
      </c>
      <c r="F2" t="s">
        <v>76</v>
      </c>
      <c r="G2" t="s">
        <v>68</v>
      </c>
    </row>
    <row r="3" spans="1:7">
      <c r="A3" s="9" t="s">
        <v>24</v>
      </c>
      <c r="B3" t="s">
        <v>25</v>
      </c>
      <c r="C3" s="9" t="s">
        <v>26</v>
      </c>
      <c r="D3" s="9" t="s">
        <v>27</v>
      </c>
      <c r="E3" s="9" t="s">
        <v>28</v>
      </c>
      <c r="F3" t="s">
        <v>77</v>
      </c>
      <c r="G3" t="s">
        <v>69</v>
      </c>
    </row>
    <row r="4" spans="1:7">
      <c r="A4" s="9" t="s">
        <v>29</v>
      </c>
      <c r="B4" t="s">
        <v>100</v>
      </c>
      <c r="C4" s="9" t="s">
        <v>30</v>
      </c>
      <c r="D4" s="9" t="s">
        <v>31</v>
      </c>
      <c r="E4" s="9" t="s">
        <v>32</v>
      </c>
      <c r="F4" t="s">
        <v>74</v>
      </c>
      <c r="G4" t="s">
        <v>66</v>
      </c>
    </row>
    <row r="5" spans="1:7">
      <c r="A5" s="9" t="s">
        <v>33</v>
      </c>
      <c r="B5" t="s">
        <v>104</v>
      </c>
      <c r="C5" s="9" t="s">
        <v>36</v>
      </c>
      <c r="D5" s="9" t="s">
        <v>34</v>
      </c>
      <c r="E5" s="9" t="s">
        <v>35</v>
      </c>
      <c r="F5" t="s">
        <v>78</v>
      </c>
      <c r="G5" t="s">
        <v>70</v>
      </c>
    </row>
    <row r="6" spans="1:7">
      <c r="A6" s="10"/>
      <c r="B6" t="s">
        <v>105</v>
      </c>
      <c r="C6" s="9" t="s">
        <v>87</v>
      </c>
      <c r="D6" s="9" t="s">
        <v>37</v>
      </c>
      <c r="E6" s="9" t="s">
        <v>38</v>
      </c>
      <c r="F6" t="s">
        <v>79</v>
      </c>
      <c r="G6" t="s">
        <v>71</v>
      </c>
    </row>
    <row r="7" spans="1:7">
      <c r="A7" s="10"/>
      <c r="B7" t="s">
        <v>106</v>
      </c>
      <c r="C7" s="9" t="s">
        <v>40</v>
      </c>
      <c r="D7" s="9" t="s">
        <v>41</v>
      </c>
      <c r="E7" s="9" t="s">
        <v>42</v>
      </c>
      <c r="F7" t="s">
        <v>75</v>
      </c>
      <c r="G7" t="s">
        <v>67</v>
      </c>
    </row>
    <row r="8" spans="1:7">
      <c r="A8" s="10"/>
      <c r="B8" t="s">
        <v>39</v>
      </c>
      <c r="C8" s="9" t="s">
        <v>44</v>
      </c>
      <c r="D8" s="9" t="s">
        <v>45</v>
      </c>
      <c r="E8" s="9" t="s">
        <v>46</v>
      </c>
      <c r="F8" t="s">
        <v>80</v>
      </c>
      <c r="G8" t="s">
        <v>72</v>
      </c>
    </row>
    <row r="9" spans="1:7">
      <c r="A9" s="10"/>
      <c r="B9" t="s">
        <v>43</v>
      </c>
      <c r="C9" s="9" t="s">
        <v>88</v>
      </c>
      <c r="D9" s="9" t="s">
        <v>48</v>
      </c>
      <c r="E9" s="9" t="s">
        <v>49</v>
      </c>
      <c r="F9" t="s">
        <v>73</v>
      </c>
      <c r="G9" t="s">
        <v>65</v>
      </c>
    </row>
    <row r="10" spans="1:7">
      <c r="A10" s="10"/>
      <c r="B10" t="s">
        <v>47</v>
      </c>
      <c r="C10" s="9" t="s">
        <v>89</v>
      </c>
      <c r="D10" s="9" t="s">
        <v>51</v>
      </c>
      <c r="E10" s="9" t="s">
        <v>52</v>
      </c>
    </row>
    <row r="11" spans="1:7">
      <c r="A11" s="10"/>
      <c r="B11" t="s">
        <v>50</v>
      </c>
      <c r="C11" s="9" t="s">
        <v>90</v>
      </c>
      <c r="D11" s="9" t="s">
        <v>53</v>
      </c>
      <c r="E11" s="9" t="s">
        <v>54</v>
      </c>
    </row>
    <row r="12" spans="1:7">
      <c r="A12" s="10"/>
      <c r="B12" t="s">
        <v>101</v>
      </c>
      <c r="C12" s="9" t="s">
        <v>91</v>
      </c>
      <c r="D12" s="10"/>
      <c r="E12" s="9" t="s">
        <v>55</v>
      </c>
    </row>
    <row r="13" spans="1:7">
      <c r="A13" s="10"/>
      <c r="B13" t="s">
        <v>102</v>
      </c>
      <c r="C13" s="9" t="s">
        <v>92</v>
      </c>
      <c r="D13" s="10"/>
      <c r="E13" s="9" t="s">
        <v>57</v>
      </c>
    </row>
    <row r="14" spans="1:7">
      <c r="A14" s="10"/>
      <c r="B14" t="s">
        <v>107</v>
      </c>
      <c r="C14" s="9" t="s">
        <v>93</v>
      </c>
      <c r="D14" s="10"/>
      <c r="E14" s="9" t="s">
        <v>59</v>
      </c>
    </row>
    <row r="15" spans="1:7">
      <c r="A15" s="10"/>
      <c r="B15" t="s">
        <v>103</v>
      </c>
      <c r="C15" s="9" t="s">
        <v>56</v>
      </c>
      <c r="D15" s="10"/>
      <c r="E15" s="9" t="s">
        <v>60</v>
      </c>
    </row>
    <row r="16" spans="1:7">
      <c r="A16" s="10"/>
      <c r="B16" t="s">
        <v>108</v>
      </c>
      <c r="C16" s="9" t="s">
        <v>94</v>
      </c>
      <c r="D16" s="10"/>
      <c r="E16" s="9" t="s">
        <v>61</v>
      </c>
    </row>
    <row r="17" spans="1:5">
      <c r="A17" s="10"/>
      <c r="B17" t="s">
        <v>58</v>
      </c>
      <c r="C17" s="9" t="s">
        <v>95</v>
      </c>
      <c r="D17" s="10"/>
      <c r="E17" s="9" t="s">
        <v>62</v>
      </c>
    </row>
    <row r="18" spans="1:5">
      <c r="A18" s="10"/>
      <c r="B18" s="10"/>
      <c r="C18" s="9" t="s">
        <v>96</v>
      </c>
      <c r="D18" s="10"/>
      <c r="E18" s="10"/>
    </row>
    <row r="19" spans="1:5">
      <c r="A19" s="10"/>
      <c r="B19" s="10"/>
      <c r="C19" s="9" t="s">
        <v>97</v>
      </c>
      <c r="D19" s="10"/>
      <c r="E19" s="10"/>
    </row>
    <row r="20" spans="1:5">
      <c r="C20" t="s">
        <v>98</v>
      </c>
    </row>
    <row r="21" spans="1:5">
      <c r="C21" t="s">
        <v>99</v>
      </c>
    </row>
    <row r="22" spans="1:5">
      <c r="C22" t="s">
        <v>63</v>
      </c>
    </row>
  </sheetData>
  <sortState ref="F2:G9">
    <sortCondition ref="F2:F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Leticia Botella</cp:lastModifiedBy>
  <dcterms:created xsi:type="dcterms:W3CDTF">2023-02-08T19:24:03Z</dcterms:created>
  <dcterms:modified xsi:type="dcterms:W3CDTF">2026-08-19T07:21:42Z</dcterms:modified>
</cp:coreProperties>
</file>