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My Drive\ICTV\Proposal2026\"/>
    </mc:Choice>
  </mc:AlternateContent>
  <xr:revisionPtr revIDLastSave="0" documentId="13_ncr:1_{DDAFBF7D-9F79-4CB8-B96F-14D5D35D02A0}" xr6:coauthVersionLast="47" xr6:coauthVersionMax="47" xr10:uidLastSave="{00000000-0000-0000-0000-000000000000}"/>
  <bookViews>
    <workbookView xWindow="-120" yWindow="-120" windowWidth="29040" windowHeight="1572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<sst xmlns="http://schemas.openxmlformats.org/spreadsheetml/2006/main" count="559" uniqueCount="235">
  <si>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</si>
  <si>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</si>
  <si>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</si>
  <si>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</si>
  <si>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</si>
  <si>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</si>
  <si>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</si>
  <si>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</si>
  <si>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</si>
  <si>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</si>
  <si>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</si>
  <si>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</si>
  <si>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</si>
  <si>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</si>
  <si>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</si>
  <si>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</si>
  <si>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</si>
  <si>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</si>
  <si>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</si>
  <si>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</si>
  <si>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</si>
  <si>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</si>
  <si>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</si>
  <si>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</si>
  <si>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</si>
  <si>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</si>
  <si>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</si>
  <si>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</si>
  <si>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</si>
  <si>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</si>
  <si>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</si>
  <si>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</si>
  <si>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</si>
  <si>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</si>
  <si>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</si>
  <si>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</si>
  <si>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</si>
  <si>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</si>
  <si>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</si>
  <si>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</si>
  <si>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</si>
  <si>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</si>
  <si>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</si>
  <si>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</si>
  <si>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</si>
  <si>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</si>
  <si>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</si>
  <si>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</si>
  <si>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</si>
  <si>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</si>
  <si>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</si>
  <si>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</si>
  <si>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</si>
  <si>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</si>
  <si>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</si>
  <si>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</si>
  <si>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</si>
  <si>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</si>
  <si>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</si>
  <si>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</si>
  <si>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</si>
  <si>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</si>
  <si>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</si>
  <si>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</si>
  <si>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</si>
  <si>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</si>
  <si>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</si>
  <si>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</si>
  <si>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</si>
  <si>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</si>
  <si>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</si>
  <si>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</si>
  <si>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</si>
  <si>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</si>
  <si>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</si>
  <si>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</si>
  <si>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</si>
  <si>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</si>
  <si>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</si>
  <si>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</si>
  <si>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</si>
  <si>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</si>
  <si>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</si>
  <si>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</si>
  <si>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</si>
  <si>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</si>
  <si>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</si>
  <si>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</si>
  <si>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</si>
  <si>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</si>
  <si>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</si>
  <si>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</si>
  <si>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</si>
  <si>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</si>
  <si>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</si>
  <si>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</si>
  <si>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</si>
  <si>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</si>
  <si>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</si>
  <si>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</si>
  <si>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</si>
  <si>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</si>
  <si>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</si>
  <si>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</si>
  <si>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</si>
  <si>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</si>
  <si>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</si>
  <si>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</si>
  <si>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</si>
  <si>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</si>
  <si>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</si>
  <si>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</si>
  <si>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</si>
  <si>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</si>
  <si>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</si>
  <si>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</si>
  <si>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</si>
  <si>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</si>
  <si>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Lenarviricota</t>
  </si>
  <si>
    <t>Amabiliviricetes</t>
  </si>
  <si>
    <t>Orplavirales</t>
  </si>
  <si>
    <t>Alphaorplaviridae</t>
  </si>
  <si>
    <t>Fusarium culmorum narnavirus 1</t>
  </si>
  <si>
    <t>AU2</t>
  </si>
  <si>
    <t>FcNV1</t>
  </si>
  <si>
    <t xml:space="preserve">PQ000864.1  PQ000865.1  </t>
  </si>
  <si>
    <t>PX620831.1  PX620832.1</t>
  </si>
  <si>
    <t>Trichothecium roseum orfanplasmovirus 1</t>
  </si>
  <si>
    <t>TrOPV1</t>
  </si>
  <si>
    <t>DN7892</t>
  </si>
  <si>
    <t>Downy mildew lesion associated orfanplasmovirus 5</t>
  </si>
  <si>
    <t>DMS4_DN34671</t>
  </si>
  <si>
    <t>DMLaOPV1</t>
  </si>
  <si>
    <t>MT338028.1 OR044910.1</t>
  </si>
  <si>
    <t>OR044913.1  OR044914.1</t>
  </si>
  <si>
    <t xml:space="preserve">Downy mildew lesion associated orfanplasmovirus 7 </t>
  </si>
  <si>
    <t>DMS10</t>
  </si>
  <si>
    <t>MT338026.1 OR044909.1</t>
  </si>
  <si>
    <t>Downy mildew lesion associated orfanplasmovirus 3</t>
  </si>
  <si>
    <t>DMLaOPV2</t>
  </si>
  <si>
    <t>DMLaOPV3</t>
  </si>
  <si>
    <t>DMLaOPV7</t>
  </si>
  <si>
    <t>DMG-C_DN31001</t>
  </si>
  <si>
    <t xml:space="preserve">MZ969061.1   MZ969062.1 </t>
  </si>
  <si>
    <t>Fusarium asiaticum narnavirus 1</t>
  </si>
  <si>
    <t>FaNV1</t>
  </si>
  <si>
    <t>NJ-37</t>
  </si>
  <si>
    <t>Sclerotinia sclerotiorum narnavirus 4</t>
  </si>
  <si>
    <t>SsNV4</t>
  </si>
  <si>
    <t>XZ69</t>
  </si>
  <si>
    <t>PQ328751.1  PQ328752.1</t>
  </si>
  <si>
    <t>OR044911.1  OR044912.1</t>
  </si>
  <si>
    <t>Downy mildew lesion associated orfanplasmovirus 6</t>
  </si>
  <si>
    <t>DMLaOPV6</t>
  </si>
  <si>
    <t>DMG-D</t>
  </si>
  <si>
    <t>PP350703.1  PP350704.1</t>
  </si>
  <si>
    <t>Exserohilum rostratum orfanplasmovirus 1</t>
  </si>
  <si>
    <t>ErOPV1</t>
  </si>
  <si>
    <t>JZ1</t>
  </si>
  <si>
    <t>MT338025.1 OR044908.1</t>
  </si>
  <si>
    <t>DMS3_DN24671</t>
  </si>
  <si>
    <t>Downy mildew lesion associated orfanplasmovirus 2</t>
  </si>
  <si>
    <t>MT338024.1 OR044907.1</t>
  </si>
  <si>
    <t>Downy mildew lesion associated orfanplasmovirus 1</t>
  </si>
  <si>
    <t>DMG-A</t>
  </si>
  <si>
    <t>PX399416.1  PX399417.1</t>
  </si>
  <si>
    <t>Alternaria alternata orfanplasmovirus 1</t>
  </si>
  <si>
    <t>AaOPV1</t>
  </si>
  <si>
    <t>TG155-3</t>
  </si>
  <si>
    <t>PX620833.1  PX620834.1</t>
  </si>
  <si>
    <t>Torula fici orfanplasmovirus 1</t>
  </si>
  <si>
    <t>DN353305</t>
  </si>
  <si>
    <t>TfOPV1</t>
  </si>
  <si>
    <t>Betaorplaviridae</t>
  </si>
  <si>
    <t>Duorplavirus</t>
  </si>
  <si>
    <t>Duorplavirus botritidis</t>
  </si>
  <si>
    <t>Duorplavirus sclerotiniae</t>
  </si>
  <si>
    <t>Gammaorplaviridae</t>
  </si>
  <si>
    <t>Triorplavirus</t>
  </si>
  <si>
    <t>Triorplavirus heterobasidii</t>
  </si>
  <si>
    <t>Deltaorplaviridae</t>
  </si>
  <si>
    <t>PP776567.1 PP776566.1</t>
  </si>
  <si>
    <t>Botrytis narnavirus 1</t>
  </si>
  <si>
    <t>BNV1</t>
  </si>
  <si>
    <t>V446</t>
  </si>
  <si>
    <t>http://dx.doi.org/10.3390/v16101640</t>
  </si>
  <si>
    <t>Duorplavirus botriticinerinus</t>
  </si>
  <si>
    <t>PP776568.1 PP776569.1</t>
  </si>
  <si>
    <t>Botrytis cinerea narnavirus 1</t>
  </si>
  <si>
    <t>BcNV1</t>
  </si>
  <si>
    <t>V448</t>
  </si>
  <si>
    <t>Sclerotinia sclerotiorum narnavirus 3</t>
  </si>
  <si>
    <t>SsNV3</t>
  </si>
  <si>
    <t>MW442873.1  MW442874.1</t>
  </si>
  <si>
    <t>https://www.ncbi.nlm.nih.gov/pubmed/33927888</t>
  </si>
  <si>
    <t>WuXue</t>
  </si>
  <si>
    <t>Heterobasidion narna-like virus 1</t>
  </si>
  <si>
    <t>RKU172</t>
  </si>
  <si>
    <t xml:space="preserve">MZ502381.1  MZ502382.1 </t>
  </si>
  <si>
    <t>HNlV1</t>
  </si>
  <si>
    <t>Triorplavirus boemicus</t>
  </si>
  <si>
    <t>ON014536.1  ON985234.1</t>
  </si>
  <si>
    <t>Heterobasidion narna-like virus 4</t>
  </si>
  <si>
    <t>HNlV4</t>
  </si>
  <si>
    <t>CZ1987</t>
  </si>
  <si>
    <t>https://www.ncbi.nlm.nih.gov/pubmed/34899655</t>
  </si>
  <si>
    <t xml:space="preserve"> MN764145.1  MW297845.1</t>
  </si>
  <si>
    <t>Insect narna-like virus 1</t>
  </si>
  <si>
    <t>INlV1</t>
  </si>
  <si>
    <t>THR-D_DN17285</t>
  </si>
  <si>
    <t>https://doi.org/10.1016/j.virusres.2024.199462</t>
  </si>
  <si>
    <t>unpublished</t>
  </si>
  <si>
    <t>http://dx.doi.org/10.1128/jvi.01381-22</t>
  </si>
  <si>
    <t>https://doi.org/10.1016/j.virusres.2025.199552</t>
  </si>
  <si>
    <t>https://doi.org/10.3389/fmicb.2024.1409677</t>
  </si>
  <si>
    <t>https://doi.org/10.1007/s00705-025-06501-4</t>
  </si>
  <si>
    <t>https://doi.org/10.1016/j.virusres.2026.199780</t>
  </si>
  <si>
    <t>https://doi.org/10.1128/msystems.00506-24</t>
  </si>
  <si>
    <t>https://doi.org/10.1128/jvi.00597-21</t>
  </si>
  <si>
    <t>Unorplavirus fusari</t>
  </si>
  <si>
    <t>Unorplavirus</t>
  </si>
  <si>
    <t>Unorplavirus trichotheci</t>
  </si>
  <si>
    <t>Unorplavirus hispanicus</t>
  </si>
  <si>
    <t>Unorplavirus ibericus</t>
  </si>
  <si>
    <t>Unorplavirus italicus</t>
  </si>
  <si>
    <t>Unorplavirus fusariasiatici</t>
  </si>
  <si>
    <t>Unorplavirus sclerotiniae</t>
  </si>
  <si>
    <t>Unorplavirus vitisitalicus</t>
  </si>
  <si>
    <t>Unorplavirus hexserohili</t>
  </si>
  <si>
    <t>Unorplavirus vitisibericus</t>
  </si>
  <si>
    <t>Unorplavirus orfanplasmi</t>
  </si>
  <si>
    <t>Unorplavirus alternariae</t>
  </si>
  <si>
    <t>Unorplavirus torulae</t>
  </si>
  <si>
    <t>Quaorplavirus</t>
  </si>
  <si>
    <t>Quaorplavirus insecti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</si>
</sst>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i/>
      <sz val="10"/>
      <name val="Arial"/>
      <family val="2"/>
    </font>
    <font>
      <sz val="8"/>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30" fillId="7" borderId="1" xfId="0" applyFont="1" applyFill="1" applyBorder="1"/>
    <xf numFmtId="0" fontId="6" fillId="0" borderId="1" xfId="2"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11">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doi.org/10.1007/s00705-025-06501-4" TargetMode="External"/><Relationship Id="rId13" Type="http://schemas.openxmlformats.org/officeDocument/2006/relationships/hyperlink" Target="https://doi.org/10.1016/j.virusres.2026.199780" TargetMode="External"/><Relationship Id="rId18" Type="http://schemas.openxmlformats.org/officeDocument/2006/relationships/hyperlink" Target="https://doi.org/10.1128/jvi.00597-21" TargetMode="External"/><Relationship Id="rId3" Type="http://schemas.openxmlformats.org/officeDocument/2006/relationships/hyperlink" Target="https://www.ncbi.nlm.nih.gov/pubmed/33927888" TargetMode="External"/><Relationship Id="rId21" Type="http://schemas.openxmlformats.org/officeDocument/2006/relationships/comments" Target="../comments1.xml"/><Relationship Id="rId7" Type="http://schemas.openxmlformats.org/officeDocument/2006/relationships/hyperlink" Target="https://doi.org/10.3389/fmicb.2024.1409677" TargetMode="External"/><Relationship Id="rId12" Type="http://schemas.openxmlformats.org/officeDocument/2006/relationships/hyperlink" Target="https://doi.org/10.1016/j.virusres.2026.199780" TargetMode="External"/><Relationship Id="rId17" Type="http://schemas.openxmlformats.org/officeDocument/2006/relationships/hyperlink" Target="https://doi.org/10.1128/msystems.00506-24" TargetMode="External"/><Relationship Id="rId2" Type="http://schemas.openxmlformats.org/officeDocument/2006/relationships/hyperlink" Target="https://ictv.global/proposal_validation" TargetMode="External"/><Relationship Id="rId16" Type="http://schemas.openxmlformats.org/officeDocument/2006/relationships/hyperlink" Target="https://doi.org/10.1016/j.virusres.2026.199780" TargetMode="External"/><Relationship Id="rId20" Type="http://schemas.openxmlformats.org/officeDocument/2006/relationships/vmlDrawing" Target="../drawings/vmlDrawing1.vml"/><Relationship Id="rId1" Type="http://schemas.openxmlformats.org/officeDocument/2006/relationships/hyperlink" Target="https://ictv.global/taxonomy/templates" TargetMode="External"/><Relationship Id="rId6" Type="http://schemas.openxmlformats.org/officeDocument/2006/relationships/hyperlink" Target="https://doi.org/10.1016/j.virusres.2025.199552" TargetMode="External"/><Relationship Id="rId11" Type="http://schemas.openxmlformats.org/officeDocument/2006/relationships/hyperlink" Target="https://doi.org/10.1016/j.virusres.2026.199780" TargetMode="External"/><Relationship Id="rId5" Type="http://schemas.openxmlformats.org/officeDocument/2006/relationships/hyperlink" Target="http://dx.doi.org/10.1128/jvi.01381-22" TargetMode="External"/><Relationship Id="rId15" Type="http://schemas.openxmlformats.org/officeDocument/2006/relationships/hyperlink" Target="https://doi.org/10.1016/j.virusres.2026.199780" TargetMode="External"/><Relationship Id="rId10" Type="http://schemas.openxmlformats.org/officeDocument/2006/relationships/hyperlink" Target="http://dx.doi.org/10.3390/v16101640" TargetMode="External"/><Relationship Id="rId19" Type="http://schemas.openxmlformats.org/officeDocument/2006/relationships/hyperlink" Target="https://www.ncbi.nlm.nih.gov/pubmed/34899655" TargetMode="External"/><Relationship Id="rId4" Type="http://schemas.openxmlformats.org/officeDocument/2006/relationships/hyperlink" Target="https://doi.org/10.1016/j.virusres.2024.199462" TargetMode="External"/><Relationship Id="rId9" Type="http://schemas.openxmlformats.org/officeDocument/2006/relationships/hyperlink" Target="http://dx.doi.org/10.3390/v16101640" TargetMode="External"/><Relationship Id="rId14" Type="http://schemas.openxmlformats.org/officeDocument/2006/relationships/hyperlink" Target="https://doi.org/10.1016/j.virusres.2026.1997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x14ac:dyDescent="0.25"/>
  <cols>
    <col min="1" max="1" width="2.75" customWidth="1"/>
    <col min="2" max="2" width="173.5" customWidth="1"/>
  </cols>
  <sheetData>
    <row r="1" spans="2:2" ht="37.15" customHeight="1" x14ac:dyDescent="0.25">
      <c r="B1" s="33" t="s">
        <v>113</v>
      </c>
    </row>
    <row r="2" spans="2:2" ht="267.75" x14ac:dyDescent="0.25">
      <c r="B2" s="32" t="s">
        <v>114</v>
      </c>
    </row>
  </sheetData>
  <conditionalFormatting sqref="B2">
    <cfRule type="expression" dxfId="10"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2"/>
  <sheetViews>
    <sheetView tabSelected="1" topLeftCell="T1" zoomScale="60" zoomScaleNormal="60" workbookViewId="0">
      <pane ySplit="4" topLeftCell="A5" activePane="bottomLeft" state="frozen"/>
      <selection pane="bottomLeft" activeCell="AC41" sqref="AC41"/>
    </sheetView>
  </sheetViews>
  <sheetFormatPr defaultColWidth="11.25" defaultRowHeight="15.75" x14ac:dyDescent="0.2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30.87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x14ac:dyDescent="0.35">
      <c r="A1" s="18" t="s">
        <v>81</v>
      </c>
      <c r="B1" s="48" t="s">
        <v>112</v>
      </c>
      <c r="C1" s="48"/>
      <c r="D1" s="48"/>
      <c r="E1" s="49" t="str">
        <f ca="1">IF(LEN(cellFilenameFormatErrors)=0,LEFT(cellBaseFilename,9),"Code is automatically derived from the filename: 'YEAR.###X.[STATUS.][v#.]DESCRIPTION.xlsx', X=SC code")</f>
        <v>Code is automatically derived from the filename: 'YEAR.###X.[STATUS.][v#.]DESCRIPTION.xlsx', X=SC code</v>
      </c>
      <c r="F1" s="49"/>
      <c r="G1" s="49"/>
      <c r="H1" s="49"/>
      <c r="I1" s="49"/>
      <c r="J1" s="49"/>
      <c r="K1" s="49"/>
      <c r="L1" s="49"/>
      <c r="M1" s="49"/>
      <c r="N1" s="49"/>
      <c r="O1" s="49"/>
      <c r="P1" s="39"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Please select menu item  'File'&gt;'Save As...' using filename format at left, then re-open!</v>
      </c>
      <c r="Q1" s="40"/>
      <c r="R1" s="40"/>
      <c r="S1" s="40"/>
      <c r="T1" s="40"/>
      <c r="U1" s="40"/>
      <c r="V1" s="40"/>
      <c r="W1" s="40"/>
      <c r="X1" s="40"/>
      <c r="Y1" s="40"/>
      <c r="Z1" s="40"/>
      <c r="AA1" s="40"/>
      <c r="AB1" s="40"/>
      <c r="AC1" s="40"/>
      <c r="AD1" s="29" t="s">
        <v>28</v>
      </c>
      <c r="AE1" s="25" t="str" cm="1">
        <f t="array" aca="1" ref="AE1" ca="1">MID(CELL("filename",'Proposal Template'!$B$1),SEARCH("[",CELL("filename",'Proposal Template'!$B$1))+1, SEARCH("]",CELL("filename",'Proposal Template'!$B$1))-SEARCH("[",CELL("filename",'Proposal Template'!$B$1))-1)</f>
        <v>TP_Template_Excel_module_2026-Orplavirales.xlsx</v>
      </c>
      <c r="AF1" s="23"/>
      <c r="AG1" s="16"/>
      <c r="AH1" s="16"/>
      <c r="AI1" s="16"/>
      <c r="AJ1" s="16"/>
      <c r="AK1" s="16"/>
      <c r="AL1" s="16"/>
      <c r="AM1" s="16"/>
      <c r="AN1" s="16"/>
      <c r="AO1"/>
    </row>
    <row r="2" spans="1:41" ht="18.75" x14ac:dyDescent="0.3">
      <c r="A2" s="18" t="s">
        <v>115</v>
      </c>
      <c r="B2" s="48" t="s">
        <v>111</v>
      </c>
      <c r="C2" s="48"/>
      <c r="D2" s="48"/>
      <c r="E2" s="50"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0"/>
      <c r="G2" s="50"/>
      <c r="H2" s="50"/>
      <c r="I2" s="50"/>
      <c r="J2" s="50"/>
      <c r="K2" s="50"/>
      <c r="L2" s="50"/>
      <c r="M2" s="50"/>
      <c r="N2" s="50"/>
      <c r="O2" s="50"/>
      <c r="P2" s="41" t="str">
        <f ca="1">_xlfn.CONCAT(
IF(NOT(ISERROR(AF2)),"","Study Section code ('"&amp;AE2&amp;"') is not valid; ")
)</f>
        <v/>
      </c>
      <c r="Q2" s="42"/>
      <c r="R2" s="42"/>
      <c r="S2" s="42"/>
      <c r="T2" s="42"/>
      <c r="U2" s="42"/>
      <c r="V2" s="42"/>
      <c r="W2" s="42"/>
      <c r="X2" s="42"/>
      <c r="Y2" s="42"/>
      <c r="Z2" s="42"/>
      <c r="AA2" s="42"/>
      <c r="AB2" s="42"/>
      <c r="AC2" s="42"/>
      <c r="AD2" s="30" t="s">
        <v>28</v>
      </c>
      <c r="AE2" s="24" t="str">
        <f ca="1">MID(AE1,9,1)</f>
        <v>a</v>
      </c>
      <c r="AF2" s="24" t="str">
        <f ca="1">VLOOKUP(AE2,studySectionCodeLUT,2,FALSE)</f>
        <v>Archaeal viruses (A) proposals</v>
      </c>
      <c r="AG2" s="3"/>
      <c r="AH2" s="3"/>
      <c r="AI2" s="3"/>
      <c r="AJ2" s="3"/>
      <c r="AK2" s="3"/>
      <c r="AL2" s="3"/>
      <c r="AM2" s="3"/>
      <c r="AN2" s="3"/>
    </row>
    <row r="3" spans="1:41" ht="36" customHeight="1" x14ac:dyDescent="0.25">
      <c r="A3" s="43" t="s">
        <v>21</v>
      </c>
      <c r="B3" s="43"/>
      <c r="C3" s="43"/>
      <c r="D3" s="43"/>
      <c r="E3" s="43"/>
      <c r="F3" s="43"/>
      <c r="G3" s="43"/>
      <c r="H3" s="43"/>
      <c r="I3" s="43"/>
      <c r="J3" s="43"/>
      <c r="K3" s="43"/>
      <c r="L3" s="43"/>
      <c r="M3" s="43"/>
      <c r="N3" s="43"/>
      <c r="O3" s="43"/>
      <c r="P3" s="44" t="s">
        <v>22</v>
      </c>
      <c r="Q3" s="44"/>
      <c r="R3" s="44"/>
      <c r="S3" s="44"/>
      <c r="T3" s="44"/>
      <c r="U3" s="44"/>
      <c r="V3" s="44"/>
      <c r="W3" s="44"/>
      <c r="X3" s="44"/>
      <c r="Y3" s="44"/>
      <c r="Z3" s="44"/>
      <c r="AA3" s="44"/>
      <c r="AB3" s="44"/>
      <c r="AC3" s="44"/>
      <c r="AD3" s="44"/>
      <c r="AE3" s="45" t="s">
        <v>110</v>
      </c>
      <c r="AF3" s="46"/>
      <c r="AG3" s="46"/>
      <c r="AH3" s="46"/>
      <c r="AI3" s="46"/>
      <c r="AJ3" s="46"/>
      <c r="AK3" s="47"/>
      <c r="AL3" s="37" t="s">
        <v>109</v>
      </c>
      <c r="AM3" s="38"/>
      <c r="AN3" s="31" t="s">
        <v>23</v>
      </c>
    </row>
    <row r="4" spans="1:41" s="8" customFormat="1" ht="31.9" customHeight="1" x14ac:dyDescent="0.25">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5">
      <c r="P5" s="35" t="s">
        <v>116</v>
      </c>
      <c r="R5" s="34" t="s">
        <v>117</v>
      </c>
      <c r="T5" s="35" t="s">
        <v>118</v>
      </c>
      <c r="V5" s="35" t="s">
        <v>119</v>
      </c>
      <c r="X5" s="14" t="s">
        <v>120</v>
      </c>
      <c r="AL5" s="15" t="s">
        <v>27</v>
      </c>
      <c r="AM5" s="15" t="s">
        <v>49</v>
      </c>
    </row>
    <row r="6" spans="1:41" x14ac:dyDescent="0.25">
      <c r="P6" s="14" t="s">
        <v>116</v>
      </c>
      <c r="Q6" s="34"/>
      <c r="R6" s="34" t="s">
        <v>117</v>
      </c>
      <c r="T6" s="14" t="s">
        <v>118</v>
      </c>
      <c r="V6" s="35" t="s">
        <v>119</v>
      </c>
      <c r="X6" s="14" t="s">
        <v>120</v>
      </c>
      <c r="Z6" s="14" t="s">
        <v>121</v>
      </c>
      <c r="AL6" s="15" t="s">
        <v>27</v>
      </c>
      <c r="AM6" s="15" t="s">
        <v>42</v>
      </c>
    </row>
    <row r="7" spans="1:41" x14ac:dyDescent="0.25">
      <c r="P7" s="14" t="s">
        <v>116</v>
      </c>
      <c r="R7" s="34" t="s">
        <v>117</v>
      </c>
      <c r="T7" s="14" t="s">
        <v>118</v>
      </c>
      <c r="V7" s="35" t="s">
        <v>119</v>
      </c>
      <c r="X7" s="14" t="s">
        <v>120</v>
      </c>
      <c r="Z7" s="14" t="s">
        <v>121</v>
      </c>
      <c r="AB7" s="14" t="s">
        <v>220</v>
      </c>
      <c r="AL7" s="15" t="s">
        <v>27</v>
      </c>
      <c r="AM7" s="15" t="s">
        <v>35</v>
      </c>
    </row>
    <row r="8" spans="1:41" x14ac:dyDescent="0.25">
      <c r="P8" s="14" t="s">
        <v>116</v>
      </c>
      <c r="R8" s="34" t="s">
        <v>117</v>
      </c>
      <c r="T8" s="14" t="s">
        <v>118</v>
      </c>
      <c r="V8" s="35" t="s">
        <v>119</v>
      </c>
      <c r="X8" s="14" t="s">
        <v>120</v>
      </c>
      <c r="Z8" s="14" t="s">
        <v>121</v>
      </c>
      <c r="AB8" s="14" t="s">
        <v>220</v>
      </c>
      <c r="AD8" s="26" t="s">
        <v>219</v>
      </c>
      <c r="AE8" s="4" t="s">
        <v>125</v>
      </c>
      <c r="AF8" s="4" t="s">
        <v>122</v>
      </c>
      <c r="AG8" s="4" t="s">
        <v>124</v>
      </c>
      <c r="AH8" s="4" t="s">
        <v>123</v>
      </c>
      <c r="AI8" s="4" t="s">
        <v>24</v>
      </c>
      <c r="AJ8" s="4" t="s">
        <v>101</v>
      </c>
      <c r="AK8" s="4" t="s">
        <v>40</v>
      </c>
      <c r="AL8" s="15" t="s">
        <v>27</v>
      </c>
      <c r="AM8" s="15" t="s">
        <v>28</v>
      </c>
      <c r="AN8" s="36" t="s">
        <v>210</v>
      </c>
    </row>
    <row r="9" spans="1:41" x14ac:dyDescent="0.25">
      <c r="P9" s="14" t="s">
        <v>116</v>
      </c>
      <c r="R9" s="34" t="s">
        <v>117</v>
      </c>
      <c r="T9" s="14" t="s">
        <v>118</v>
      </c>
      <c r="V9" s="35" t="s">
        <v>119</v>
      </c>
      <c r="X9" s="14" t="s">
        <v>120</v>
      </c>
      <c r="Z9" s="14" t="s">
        <v>121</v>
      </c>
      <c r="AB9" s="14" t="s">
        <v>220</v>
      </c>
      <c r="AD9" s="26" t="s">
        <v>221</v>
      </c>
      <c r="AE9" s="4" t="s">
        <v>126</v>
      </c>
      <c r="AF9" s="4" t="s">
        <v>127</v>
      </c>
      <c r="AG9" s="4" t="s">
        <v>128</v>
      </c>
      <c r="AH9" s="4" t="s">
        <v>129</v>
      </c>
      <c r="AI9" s="4" t="s">
        <v>29</v>
      </c>
      <c r="AJ9" s="4" t="s">
        <v>101</v>
      </c>
      <c r="AK9" s="4" t="s">
        <v>40</v>
      </c>
      <c r="AL9" s="15" t="s">
        <v>27</v>
      </c>
      <c r="AM9" s="15" t="s">
        <v>28</v>
      </c>
      <c r="AN9" s="1" t="s">
        <v>211</v>
      </c>
    </row>
    <row r="10" spans="1:41" x14ac:dyDescent="0.25">
      <c r="P10" s="14" t="s">
        <v>116</v>
      </c>
      <c r="R10" s="34" t="s">
        <v>117</v>
      </c>
      <c r="T10" s="14" t="s">
        <v>118</v>
      </c>
      <c r="V10" s="35" t="s">
        <v>119</v>
      </c>
      <c r="X10" s="14" t="s">
        <v>120</v>
      </c>
      <c r="Z10" s="14" t="s">
        <v>121</v>
      </c>
      <c r="AB10" s="14" t="s">
        <v>220</v>
      </c>
      <c r="AD10" s="26" t="s">
        <v>222</v>
      </c>
      <c r="AE10" s="4" t="s">
        <v>133</v>
      </c>
      <c r="AF10" s="4" t="s">
        <v>130</v>
      </c>
      <c r="AG10" s="4" t="s">
        <v>132</v>
      </c>
      <c r="AH10" s="4" t="s">
        <v>131</v>
      </c>
      <c r="AI10" s="4" t="s">
        <v>29</v>
      </c>
      <c r="AJ10" s="4" t="s">
        <v>101</v>
      </c>
      <c r="AK10" s="4" t="s">
        <v>93</v>
      </c>
      <c r="AL10" s="15" t="s">
        <v>27</v>
      </c>
      <c r="AM10" s="15" t="s">
        <v>28</v>
      </c>
      <c r="AN10" s="36" t="s">
        <v>216</v>
      </c>
    </row>
    <row r="11" spans="1:41" x14ac:dyDescent="0.25">
      <c r="P11" s="14" t="s">
        <v>116</v>
      </c>
      <c r="R11" s="34" t="s">
        <v>117</v>
      </c>
      <c r="T11" s="14" t="s">
        <v>118</v>
      </c>
      <c r="V11" s="35" t="s">
        <v>119</v>
      </c>
      <c r="X11" s="14" t="s">
        <v>120</v>
      </c>
      <c r="Z11" s="14" t="s">
        <v>121</v>
      </c>
      <c r="AB11" s="14" t="s">
        <v>220</v>
      </c>
      <c r="AD11" s="26" t="s">
        <v>223</v>
      </c>
      <c r="AE11" s="4" t="s">
        <v>134</v>
      </c>
      <c r="AF11" s="4" t="s">
        <v>135</v>
      </c>
      <c r="AG11" s="4" t="s">
        <v>141</v>
      </c>
      <c r="AH11" s="4" t="s">
        <v>136</v>
      </c>
      <c r="AI11" s="4" t="s">
        <v>29</v>
      </c>
      <c r="AJ11" s="4" t="s">
        <v>101</v>
      </c>
      <c r="AK11" s="4" t="s">
        <v>93</v>
      </c>
      <c r="AL11" s="15" t="s">
        <v>27</v>
      </c>
      <c r="AM11" s="15" t="s">
        <v>28</v>
      </c>
      <c r="AN11" s="36" t="s">
        <v>216</v>
      </c>
    </row>
    <row r="12" spans="1:41" x14ac:dyDescent="0.25">
      <c r="P12" s="14" t="s">
        <v>116</v>
      </c>
      <c r="R12" s="34" t="s">
        <v>117</v>
      </c>
      <c r="T12" s="14" t="s">
        <v>118</v>
      </c>
      <c r="V12" s="35" t="s">
        <v>119</v>
      </c>
      <c r="X12" s="14" t="s">
        <v>120</v>
      </c>
      <c r="Z12" s="14" t="s">
        <v>121</v>
      </c>
      <c r="AB12" s="14" t="s">
        <v>220</v>
      </c>
      <c r="AD12" s="26" t="s">
        <v>224</v>
      </c>
      <c r="AE12" s="4" t="s">
        <v>137</v>
      </c>
      <c r="AF12" s="4" t="s">
        <v>138</v>
      </c>
      <c r="AG12" s="4" t="s">
        <v>140</v>
      </c>
      <c r="AH12" s="4" t="s">
        <v>142</v>
      </c>
      <c r="AI12" s="4" t="s">
        <v>29</v>
      </c>
      <c r="AJ12" s="4" t="s">
        <v>101</v>
      </c>
      <c r="AK12" s="4" t="s">
        <v>93</v>
      </c>
      <c r="AL12" s="15" t="s">
        <v>27</v>
      </c>
      <c r="AM12" s="15" t="s">
        <v>28</v>
      </c>
      <c r="AN12" s="36" t="s">
        <v>216</v>
      </c>
    </row>
    <row r="13" spans="1:41" x14ac:dyDescent="0.25">
      <c r="P13" s="14" t="s">
        <v>116</v>
      </c>
      <c r="R13" s="34" t="s">
        <v>117</v>
      </c>
      <c r="T13" s="14" t="s">
        <v>118</v>
      </c>
      <c r="V13" s="35" t="s">
        <v>119</v>
      </c>
      <c r="X13" s="14" t="s">
        <v>120</v>
      </c>
      <c r="Z13" s="14" t="s">
        <v>121</v>
      </c>
      <c r="AB13" s="14" t="s">
        <v>220</v>
      </c>
      <c r="AD13" s="26" t="s">
        <v>225</v>
      </c>
      <c r="AE13" s="4" t="s">
        <v>143</v>
      </c>
      <c r="AF13" s="4" t="s">
        <v>144</v>
      </c>
      <c r="AG13" s="4" t="s">
        <v>145</v>
      </c>
      <c r="AH13" s="4" t="s">
        <v>146</v>
      </c>
      <c r="AI13" s="4" t="s">
        <v>29</v>
      </c>
      <c r="AJ13" s="4" t="s">
        <v>101</v>
      </c>
      <c r="AK13" s="4" t="s">
        <v>40</v>
      </c>
      <c r="AL13" s="15" t="s">
        <v>27</v>
      </c>
      <c r="AM13" s="15" t="s">
        <v>28</v>
      </c>
      <c r="AN13" s="36" t="s">
        <v>212</v>
      </c>
    </row>
    <row r="14" spans="1:41" x14ac:dyDescent="0.25">
      <c r="P14" s="14" t="s">
        <v>116</v>
      </c>
      <c r="R14" s="34" t="s">
        <v>117</v>
      </c>
      <c r="T14" s="14" t="s">
        <v>118</v>
      </c>
      <c r="V14" s="35" t="s">
        <v>119</v>
      </c>
      <c r="X14" s="14" t="s">
        <v>120</v>
      </c>
      <c r="Z14" s="14" t="s">
        <v>121</v>
      </c>
      <c r="AB14" s="14" t="s">
        <v>220</v>
      </c>
      <c r="AD14" s="26" t="s">
        <v>226</v>
      </c>
      <c r="AE14" s="4" t="s">
        <v>150</v>
      </c>
      <c r="AF14" s="4" t="s">
        <v>147</v>
      </c>
      <c r="AG14" s="4" t="s">
        <v>148</v>
      </c>
      <c r="AH14" s="4" t="s">
        <v>149</v>
      </c>
      <c r="AI14" s="4" t="s">
        <v>29</v>
      </c>
      <c r="AJ14" s="4" t="s">
        <v>101</v>
      </c>
      <c r="AK14" s="4" t="s">
        <v>40</v>
      </c>
      <c r="AL14" s="15" t="s">
        <v>27</v>
      </c>
      <c r="AM14" s="15" t="s">
        <v>28</v>
      </c>
      <c r="AN14" s="36" t="s">
        <v>213</v>
      </c>
    </row>
    <row r="15" spans="1:41" x14ac:dyDescent="0.25">
      <c r="P15" s="14" t="s">
        <v>116</v>
      </c>
      <c r="R15" s="34" t="s">
        <v>117</v>
      </c>
      <c r="T15" s="14" t="s">
        <v>118</v>
      </c>
      <c r="V15" s="35" t="s">
        <v>119</v>
      </c>
      <c r="X15" s="14" t="s">
        <v>120</v>
      </c>
      <c r="Z15" s="14" t="s">
        <v>121</v>
      </c>
      <c r="AB15" s="14" t="s">
        <v>220</v>
      </c>
      <c r="AD15" s="26" t="s">
        <v>227</v>
      </c>
      <c r="AE15" s="4" t="s">
        <v>151</v>
      </c>
      <c r="AF15" s="4" t="s">
        <v>152</v>
      </c>
      <c r="AG15" s="4" t="s">
        <v>153</v>
      </c>
      <c r="AH15" s="4" t="s">
        <v>154</v>
      </c>
      <c r="AI15" s="4" t="s">
        <v>29</v>
      </c>
      <c r="AJ15" s="4" t="s">
        <v>101</v>
      </c>
      <c r="AK15" s="4" t="s">
        <v>93</v>
      </c>
      <c r="AL15" s="15" t="s">
        <v>27</v>
      </c>
      <c r="AM15" s="15" t="s">
        <v>28</v>
      </c>
      <c r="AN15" s="36" t="s">
        <v>216</v>
      </c>
    </row>
    <row r="16" spans="1:41" x14ac:dyDescent="0.25">
      <c r="P16" s="14" t="s">
        <v>116</v>
      </c>
      <c r="R16" s="34" t="s">
        <v>117</v>
      </c>
      <c r="T16" s="14" t="s">
        <v>118</v>
      </c>
      <c r="V16" s="35" t="s">
        <v>119</v>
      </c>
      <c r="X16" s="14" t="s">
        <v>120</v>
      </c>
      <c r="Z16" s="14" t="s">
        <v>121</v>
      </c>
      <c r="AB16" s="14" t="s">
        <v>220</v>
      </c>
      <c r="AD16" s="26" t="s">
        <v>228</v>
      </c>
      <c r="AE16" s="4" t="s">
        <v>155</v>
      </c>
      <c r="AF16" s="4" t="s">
        <v>156</v>
      </c>
      <c r="AG16" s="4" t="s">
        <v>157</v>
      </c>
      <c r="AH16" s="4" t="s">
        <v>158</v>
      </c>
      <c r="AI16" s="4" t="s">
        <v>24</v>
      </c>
      <c r="AJ16" s="4" t="s">
        <v>101</v>
      </c>
      <c r="AK16" s="4" t="s">
        <v>40</v>
      </c>
      <c r="AL16" s="15" t="s">
        <v>27</v>
      </c>
      <c r="AM16" s="15" t="s">
        <v>28</v>
      </c>
      <c r="AN16" s="36" t="s">
        <v>214</v>
      </c>
    </row>
    <row r="17" spans="16:40" x14ac:dyDescent="0.25">
      <c r="P17" s="14" t="s">
        <v>116</v>
      </c>
      <c r="R17" s="34" t="s">
        <v>117</v>
      </c>
      <c r="T17" s="14" t="s">
        <v>118</v>
      </c>
      <c r="V17" s="35" t="s">
        <v>119</v>
      </c>
      <c r="X17" s="14" t="s">
        <v>120</v>
      </c>
      <c r="Z17" s="14" t="s">
        <v>121</v>
      </c>
      <c r="AB17" s="14" t="s">
        <v>220</v>
      </c>
      <c r="AD17" s="26" t="s">
        <v>229</v>
      </c>
      <c r="AE17" s="4" t="s">
        <v>159</v>
      </c>
      <c r="AF17" s="4" t="s">
        <v>161</v>
      </c>
      <c r="AG17" s="4" t="s">
        <v>139</v>
      </c>
      <c r="AH17" s="4" t="s">
        <v>160</v>
      </c>
      <c r="AI17" s="4" t="s">
        <v>29</v>
      </c>
      <c r="AJ17" s="4" t="s">
        <v>101</v>
      </c>
      <c r="AK17" s="4" t="s">
        <v>93</v>
      </c>
      <c r="AL17" s="15" t="s">
        <v>27</v>
      </c>
      <c r="AM17" s="15" t="s">
        <v>28</v>
      </c>
      <c r="AN17" s="36" t="s">
        <v>216</v>
      </c>
    </row>
    <row r="18" spans="16:40" x14ac:dyDescent="0.25">
      <c r="P18" s="14" t="s">
        <v>116</v>
      </c>
      <c r="R18" s="34" t="s">
        <v>117</v>
      </c>
      <c r="T18" s="14" t="s">
        <v>118</v>
      </c>
      <c r="V18" s="35" t="s">
        <v>119</v>
      </c>
      <c r="X18" s="14" t="s">
        <v>120</v>
      </c>
      <c r="Z18" s="14" t="s">
        <v>121</v>
      </c>
      <c r="AB18" s="14" t="s">
        <v>220</v>
      </c>
      <c r="AD18" s="26" t="s">
        <v>230</v>
      </c>
      <c r="AE18" s="4" t="s">
        <v>162</v>
      </c>
      <c r="AF18" s="4" t="s">
        <v>163</v>
      </c>
      <c r="AG18" s="4" t="s">
        <v>132</v>
      </c>
      <c r="AH18" s="4" t="s">
        <v>164</v>
      </c>
      <c r="AI18" s="4" t="s">
        <v>29</v>
      </c>
      <c r="AJ18" s="4" t="s">
        <v>101</v>
      </c>
      <c r="AK18" s="4" t="s">
        <v>93</v>
      </c>
      <c r="AL18" s="15" t="s">
        <v>27</v>
      </c>
      <c r="AM18" s="15" t="s">
        <v>28</v>
      </c>
      <c r="AN18" s="36" t="s">
        <v>216</v>
      </c>
    </row>
    <row r="19" spans="16:40" x14ac:dyDescent="0.25">
      <c r="P19" s="14" t="s">
        <v>116</v>
      </c>
      <c r="R19" s="34" t="s">
        <v>117</v>
      </c>
      <c r="T19" s="14" t="s">
        <v>118</v>
      </c>
      <c r="V19" s="35" t="s">
        <v>119</v>
      </c>
      <c r="X19" s="14" t="s">
        <v>120</v>
      </c>
      <c r="Z19" s="14" t="s">
        <v>121</v>
      </c>
      <c r="AB19" s="14" t="s">
        <v>220</v>
      </c>
      <c r="AD19" s="26" t="s">
        <v>231</v>
      </c>
      <c r="AE19" s="4" t="s">
        <v>165</v>
      </c>
      <c r="AF19" s="4" t="s">
        <v>166</v>
      </c>
      <c r="AG19" s="4" t="s">
        <v>167</v>
      </c>
      <c r="AH19" s="4" t="s">
        <v>168</v>
      </c>
      <c r="AI19" s="4" t="s">
        <v>24</v>
      </c>
      <c r="AJ19" s="4" t="s">
        <v>101</v>
      </c>
      <c r="AK19" s="4" t="s">
        <v>40</v>
      </c>
      <c r="AL19" s="15" t="s">
        <v>27</v>
      </c>
      <c r="AM19" s="15" t="s">
        <v>28</v>
      </c>
      <c r="AN19" s="36" t="s">
        <v>215</v>
      </c>
    </row>
    <row r="20" spans="16:40" x14ac:dyDescent="0.25">
      <c r="P20" s="14" t="s">
        <v>116</v>
      </c>
      <c r="R20" s="34" t="s">
        <v>117</v>
      </c>
      <c r="T20" s="14" t="s">
        <v>118</v>
      </c>
      <c r="V20" s="35" t="s">
        <v>119</v>
      </c>
      <c r="X20" s="14" t="s">
        <v>120</v>
      </c>
      <c r="Z20" s="14" t="s">
        <v>121</v>
      </c>
      <c r="AB20" s="14" t="s">
        <v>220</v>
      </c>
      <c r="AD20" s="26" t="s">
        <v>232</v>
      </c>
      <c r="AE20" s="4" t="s">
        <v>169</v>
      </c>
      <c r="AF20" s="4" t="s">
        <v>170</v>
      </c>
      <c r="AG20" s="4" t="s">
        <v>172</v>
      </c>
      <c r="AH20" s="4" t="s">
        <v>171</v>
      </c>
      <c r="AI20" s="4" t="s">
        <v>29</v>
      </c>
      <c r="AJ20" s="4" t="s">
        <v>101</v>
      </c>
      <c r="AK20" s="4" t="s">
        <v>40</v>
      </c>
      <c r="AL20" s="15" t="s">
        <v>27</v>
      </c>
      <c r="AM20" s="15" t="s">
        <v>28</v>
      </c>
      <c r="AN20" s="1" t="s">
        <v>211</v>
      </c>
    </row>
    <row r="21" spans="16:40" x14ac:dyDescent="0.25">
      <c r="P21" s="14" t="s">
        <v>116</v>
      </c>
      <c r="R21" s="34" t="s">
        <v>117</v>
      </c>
      <c r="T21" s="14" t="s">
        <v>118</v>
      </c>
      <c r="V21" s="35" t="s">
        <v>119</v>
      </c>
      <c r="X21" s="14" t="s">
        <v>120</v>
      </c>
      <c r="Z21" s="14" t="s">
        <v>173</v>
      </c>
      <c r="AL21" s="15" t="s">
        <v>27</v>
      </c>
      <c r="AM21" s="15" t="s">
        <v>42</v>
      </c>
    </row>
    <row r="22" spans="16:40" x14ac:dyDescent="0.25">
      <c r="P22" s="14" t="s">
        <v>116</v>
      </c>
      <c r="R22" s="34" t="s">
        <v>117</v>
      </c>
      <c r="T22" s="14" t="s">
        <v>118</v>
      </c>
      <c r="V22" s="35" t="s">
        <v>119</v>
      </c>
      <c r="X22" s="14" t="s">
        <v>120</v>
      </c>
      <c r="Z22" s="14" t="s">
        <v>173</v>
      </c>
      <c r="AB22" s="14" t="s">
        <v>174</v>
      </c>
      <c r="AL22" s="15" t="s">
        <v>27</v>
      </c>
      <c r="AM22" s="15" t="s">
        <v>35</v>
      </c>
    </row>
    <row r="23" spans="16:40" x14ac:dyDescent="0.25">
      <c r="P23" s="14" t="s">
        <v>116</v>
      </c>
      <c r="R23" s="34" t="s">
        <v>117</v>
      </c>
      <c r="T23" s="14" t="s">
        <v>118</v>
      </c>
      <c r="V23" s="35" t="s">
        <v>119</v>
      </c>
      <c r="X23" s="14" t="s">
        <v>120</v>
      </c>
      <c r="Z23" s="14" t="s">
        <v>173</v>
      </c>
      <c r="AB23" s="14" t="s">
        <v>174</v>
      </c>
      <c r="AD23" s="26" t="s">
        <v>175</v>
      </c>
      <c r="AE23" s="4" t="s">
        <v>181</v>
      </c>
      <c r="AF23" s="4" t="s">
        <v>182</v>
      </c>
      <c r="AG23" s="4" t="s">
        <v>183</v>
      </c>
      <c r="AH23" s="4" t="s">
        <v>184</v>
      </c>
      <c r="AI23" s="4" t="s">
        <v>24</v>
      </c>
      <c r="AJ23" s="4" t="s">
        <v>101</v>
      </c>
      <c r="AK23" s="4" t="s">
        <v>40</v>
      </c>
      <c r="AL23" s="15" t="s">
        <v>27</v>
      </c>
      <c r="AM23" s="15" t="s">
        <v>28</v>
      </c>
      <c r="AN23" s="36" t="s">
        <v>185</v>
      </c>
    </row>
    <row r="24" spans="16:40" x14ac:dyDescent="0.25">
      <c r="P24" s="14" t="s">
        <v>116</v>
      </c>
      <c r="R24" s="34" t="s">
        <v>117</v>
      </c>
      <c r="T24" s="14" t="s">
        <v>118</v>
      </c>
      <c r="V24" s="35" t="s">
        <v>119</v>
      </c>
      <c r="X24" s="14" t="s">
        <v>120</v>
      </c>
      <c r="Z24" s="14" t="s">
        <v>173</v>
      </c>
      <c r="AB24" s="14" t="s">
        <v>174</v>
      </c>
      <c r="AD24" s="26" t="s">
        <v>176</v>
      </c>
      <c r="AE24" s="4" t="s">
        <v>193</v>
      </c>
      <c r="AF24" s="4" t="s">
        <v>191</v>
      </c>
      <c r="AG24" s="4" t="s">
        <v>192</v>
      </c>
      <c r="AH24" s="4" t="s">
        <v>195</v>
      </c>
      <c r="AI24" s="4" t="s">
        <v>24</v>
      </c>
      <c r="AJ24" s="4" t="s">
        <v>101</v>
      </c>
      <c r="AK24" s="4" t="s">
        <v>40</v>
      </c>
      <c r="AL24" s="15" t="s">
        <v>27</v>
      </c>
      <c r="AM24" s="15" t="s">
        <v>28</v>
      </c>
      <c r="AN24" s="36" t="s">
        <v>194</v>
      </c>
    </row>
    <row r="25" spans="16:40" x14ac:dyDescent="0.25">
      <c r="P25" s="14" t="s">
        <v>116</v>
      </c>
      <c r="R25" s="34" t="s">
        <v>117</v>
      </c>
      <c r="T25" s="14" t="s">
        <v>118</v>
      </c>
      <c r="V25" s="35" t="s">
        <v>119</v>
      </c>
      <c r="X25" s="14" t="s">
        <v>120</v>
      </c>
      <c r="Z25" s="14" t="s">
        <v>173</v>
      </c>
      <c r="AB25" s="14" t="s">
        <v>174</v>
      </c>
      <c r="AD25" s="26" t="s">
        <v>186</v>
      </c>
      <c r="AE25" s="4" t="s">
        <v>187</v>
      </c>
      <c r="AF25" s="4" t="s">
        <v>188</v>
      </c>
      <c r="AG25" s="4" t="s">
        <v>189</v>
      </c>
      <c r="AH25" s="4" t="s">
        <v>190</v>
      </c>
      <c r="AI25" s="4" t="s">
        <v>24</v>
      </c>
      <c r="AJ25" s="4" t="s">
        <v>101</v>
      </c>
      <c r="AK25" s="4" t="s">
        <v>40</v>
      </c>
      <c r="AL25" s="15" t="s">
        <v>27</v>
      </c>
      <c r="AM25" s="15" t="s">
        <v>28</v>
      </c>
      <c r="AN25" s="36" t="s">
        <v>185</v>
      </c>
    </row>
    <row r="26" spans="16:40" x14ac:dyDescent="0.25">
      <c r="P26" s="14" t="s">
        <v>116</v>
      </c>
      <c r="R26" s="34" t="s">
        <v>117</v>
      </c>
      <c r="T26" s="14" t="s">
        <v>118</v>
      </c>
      <c r="V26" s="35" t="s">
        <v>119</v>
      </c>
      <c r="X26" s="14" t="s">
        <v>120</v>
      </c>
      <c r="Z26" s="14" t="s">
        <v>177</v>
      </c>
      <c r="AL26" s="15" t="s">
        <v>27</v>
      </c>
      <c r="AM26" s="15" t="s">
        <v>42</v>
      </c>
    </row>
    <row r="27" spans="16:40" x14ac:dyDescent="0.25">
      <c r="P27" s="14" t="s">
        <v>116</v>
      </c>
      <c r="R27" s="34" t="s">
        <v>117</v>
      </c>
      <c r="T27" s="14" t="s">
        <v>118</v>
      </c>
      <c r="V27" s="35" t="s">
        <v>119</v>
      </c>
      <c r="X27" s="14" t="s">
        <v>120</v>
      </c>
      <c r="Z27" s="14" t="s">
        <v>177</v>
      </c>
      <c r="AB27" s="14" t="s">
        <v>178</v>
      </c>
      <c r="AL27" s="15" t="s">
        <v>27</v>
      </c>
      <c r="AM27" s="15" t="s">
        <v>35</v>
      </c>
    </row>
    <row r="28" spans="16:40" x14ac:dyDescent="0.25">
      <c r="P28" s="14" t="s">
        <v>116</v>
      </c>
      <c r="R28" s="34" t="s">
        <v>117</v>
      </c>
      <c r="T28" s="14" t="s">
        <v>118</v>
      </c>
      <c r="V28" s="35" t="s">
        <v>119</v>
      </c>
      <c r="X28" s="14" t="s">
        <v>120</v>
      </c>
      <c r="Z28" s="14" t="s">
        <v>177</v>
      </c>
      <c r="AB28" s="14" t="s">
        <v>178</v>
      </c>
      <c r="AD28" s="26" t="s">
        <v>179</v>
      </c>
      <c r="AE28" s="4" t="s">
        <v>198</v>
      </c>
      <c r="AF28" s="4" t="s">
        <v>196</v>
      </c>
      <c r="AG28" s="4" t="s">
        <v>199</v>
      </c>
      <c r="AH28" s="4" t="s">
        <v>197</v>
      </c>
      <c r="AI28" s="4" t="s">
        <v>24</v>
      </c>
      <c r="AJ28" s="4" t="s">
        <v>101</v>
      </c>
      <c r="AK28" s="4" t="s">
        <v>40</v>
      </c>
      <c r="AL28" s="15" t="s">
        <v>27</v>
      </c>
      <c r="AM28" s="15" t="s">
        <v>28</v>
      </c>
      <c r="AN28" s="36" t="s">
        <v>205</v>
      </c>
    </row>
    <row r="29" spans="16:40" x14ac:dyDescent="0.25">
      <c r="P29" s="14" t="s">
        <v>116</v>
      </c>
      <c r="R29" s="34" t="s">
        <v>117</v>
      </c>
      <c r="T29" s="14" t="s">
        <v>118</v>
      </c>
      <c r="V29" s="35" t="s">
        <v>119</v>
      </c>
      <c r="X29" s="14" t="s">
        <v>120</v>
      </c>
      <c r="Z29" s="14" t="s">
        <v>177</v>
      </c>
      <c r="AB29" s="14" t="s">
        <v>178</v>
      </c>
      <c r="AD29" s="26" t="s">
        <v>200</v>
      </c>
      <c r="AE29" s="4" t="s">
        <v>201</v>
      </c>
      <c r="AF29" s="4" t="s">
        <v>202</v>
      </c>
      <c r="AG29" s="4" t="s">
        <v>203</v>
      </c>
      <c r="AH29" s="4" t="s">
        <v>204</v>
      </c>
      <c r="AI29" s="4" t="s">
        <v>29</v>
      </c>
      <c r="AJ29" s="4" t="s">
        <v>101</v>
      </c>
      <c r="AK29" s="4" t="s">
        <v>40</v>
      </c>
      <c r="AL29" s="15" t="s">
        <v>27</v>
      </c>
      <c r="AM29" s="15" t="s">
        <v>28</v>
      </c>
      <c r="AN29" s="36" t="s">
        <v>217</v>
      </c>
    </row>
    <row r="30" spans="16:40" x14ac:dyDescent="0.25">
      <c r="P30" s="14" t="s">
        <v>116</v>
      </c>
      <c r="R30" s="34" t="s">
        <v>117</v>
      </c>
      <c r="T30" s="14" t="s">
        <v>118</v>
      </c>
      <c r="V30" s="35" t="s">
        <v>119</v>
      </c>
      <c r="X30" s="14" t="s">
        <v>120</v>
      </c>
      <c r="Z30" s="14" t="s">
        <v>180</v>
      </c>
      <c r="AL30" s="15" t="s">
        <v>27</v>
      </c>
      <c r="AM30" s="15" t="s">
        <v>42</v>
      </c>
    </row>
    <row r="31" spans="16:40" x14ac:dyDescent="0.25">
      <c r="P31" s="14" t="s">
        <v>116</v>
      </c>
      <c r="R31" s="34" t="s">
        <v>117</v>
      </c>
      <c r="T31" s="14" t="s">
        <v>118</v>
      </c>
      <c r="V31" s="35" t="s">
        <v>119</v>
      </c>
      <c r="X31" s="14" t="s">
        <v>120</v>
      </c>
      <c r="Z31" s="14" t="s">
        <v>180</v>
      </c>
      <c r="AB31" s="14" t="s">
        <v>233</v>
      </c>
      <c r="AL31" s="15" t="s">
        <v>27</v>
      </c>
      <c r="AM31" s="15" t="s">
        <v>35</v>
      </c>
    </row>
    <row r="32" spans="16:40" x14ac:dyDescent="0.25">
      <c r="P32" s="14" t="s">
        <v>116</v>
      </c>
      <c r="R32" s="34" t="s">
        <v>117</v>
      </c>
      <c r="T32" s="14" t="s">
        <v>118</v>
      </c>
      <c r="V32" s="35" t="s">
        <v>119</v>
      </c>
      <c r="X32" s="14" t="s">
        <v>120</v>
      </c>
      <c r="Z32" s="14" t="s">
        <v>180</v>
      </c>
      <c r="AB32" s="14" t="s">
        <v>233</v>
      </c>
      <c r="AD32" s="26" t="s">
        <v>234</v>
      </c>
      <c r="AE32" s="4" t="s">
        <v>206</v>
      </c>
      <c r="AF32" s="4" t="s">
        <v>207</v>
      </c>
      <c r="AG32" s="4" t="s">
        <v>208</v>
      </c>
      <c r="AH32" s="4" t="s">
        <v>209</v>
      </c>
      <c r="AI32" s="4" t="s">
        <v>29</v>
      </c>
      <c r="AJ32" s="4" t="s">
        <v>101</v>
      </c>
      <c r="AK32" s="4" t="s">
        <v>88</v>
      </c>
      <c r="AL32" s="15" t="s">
        <v>27</v>
      </c>
      <c r="AM32" s="15" t="s">
        <v>28</v>
      </c>
      <c r="AN32" s="36" t="s">
        <v>218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2" type="noConversion"/>
  <conditionalFormatting sqref="A1:AD1048576">
    <cfRule type="expression" dxfId="9" priority="1">
      <formula>ROW(A1)&gt;5</formula>
    </cfRule>
  </conditionalFormatting>
  <conditionalFormatting sqref="P1:P1048575 Q3:AC4 Q5 Q7:Q32 Q33:AC1048575">
    <cfRule type="expression" dxfId="8" priority="9">
      <formula>AND(NOT(ISBLANK(P1)),COUNTA(Q1:$AD1)=0)</formula>
    </cfRule>
  </conditionalFormatting>
  <conditionalFormatting sqref="P4:AC4 P5:Q5 P5:P6 P7:Q32 P33:AC1048576">
    <cfRule type="containsText" dxfId="7" priority="8" operator="containsText" text=" ">
      <formula>NOT(ISERROR(SEARCH(" ",P4)))</formula>
    </cfRule>
  </conditionalFormatting>
  <conditionalFormatting sqref="P1048576:AC1048576">
    <cfRule type="expression" dxfId="6" priority="28">
      <formula>AND(NOT(ISBLANK(P1048576)),COUNTA(Q:$AD)=0)</formula>
    </cfRule>
  </conditionalFormatting>
  <conditionalFormatting sqref="Q6">
    <cfRule type="containsText" dxfId="5" priority="5" operator="containsText" text=" ">
      <formula>NOT(ISERROR(SEARCH(" ",Q6)))</formula>
    </cfRule>
    <cfRule type="expression" dxfId="4" priority="6">
      <formula>AND(NOT(ISBLANK(Q6)),COUNTA(R6:$AD6)=0)</formula>
    </cfRule>
  </conditionalFormatting>
  <conditionalFormatting sqref="R5:AC32">
    <cfRule type="containsText" dxfId="3" priority="2" operator="containsText" text=" ">
      <formula>NOT(ISERROR(SEARCH(" ",R5)))</formula>
    </cfRule>
    <cfRule type="expression" dxfId="2" priority="3">
      <formula>AND(NOT(ISBLANK(R5)),COUNTA(S5:$AD5)=0)</formula>
    </cfRule>
  </conditionalFormatting>
  <conditionalFormatting sqref="AD1:AD1048576">
    <cfRule type="expression" dxfId="1" priority="23">
      <formula>NOT(OR(OR(AD1="",AD1="Species"),_xlfn.CONCAT(AB1," ")=LEFT(AD1,LEN(AB1)+1)))</formula>
    </cfRule>
  </conditionalFormatting>
  <conditionalFormatting sqref="AM4:AM1048576">
    <cfRule type="expression" dxfId="0" priority="25">
      <formula>NOT(AM4=proposedRank)</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P1:P1048576 Q3:AC1048576" xr:uid="{2AE7CD09-98FC-45E5-BCE6-6BABE8AEF360}"/>
    <dataValidation type="custom" allowBlank="1" showInputMessage="1" showErrorMessage="1" errorTitle="Binomial Naming" error="Species name must start with the name of it's genus." promptTitle="binomial" sqref="AD1:AD3" xr:uid="{0043E792-2B4D-47EB-AFED-BE8F639E507D}">
      <formula1>OR(LEFT(AD1048574,LEN(AB1048574))=AB1048574,AD1048574="Species")</formula1>
    </dataValidation>
    <dataValidation type="custom" allowBlank="1" showInputMessage="1" showErrorMessage="1" errorTitle="Binomial Naming" error="Species name must start with the name of it's genus." promptTitle="binomial" sqref="AD4" xr:uid="{691E78D9-64B1-402B-A9FD-EBA786643C29}">
      <formula1>OR(LEFT(#REF!,LEN(#REF!))=#REF!,#REF!="Species")</formula1>
    </dataValidation>
    <dataValidation type="custom" allowBlank="1" showInputMessage="1" showErrorMessage="1" errorTitle="Binomial Naming" error="Species name must start with the name of it's genus." promptTitle="binomial" sqref="AD5:AD25 AD30:AD1048576" xr:uid="{986CDE6D-118D-434C-8D26-3E9EEF6659BD}">
      <formula1>OR(LEFT(AD1,LEN(AB1))=AB1,AD1="Species")</formula1>
    </dataValidation>
    <dataValidation type="custom" allowBlank="1" showInputMessage="1" showErrorMessage="1" errorTitle="Binomial Naming" error="Species name must start with the name of it's genus." promptTitle="binomial" sqref="AD26:AD29" xr:uid="{B2F37E97-089B-4517-889E-8766F19EFEB2}">
      <formula1>OR(LEFT(AD21,LEN(AB21))=AB21,AD21="Species")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 ref="AN24" r:id="rId3" xr:uid="{1E23D5AC-603A-468C-B333-6634544D0D24}"/>
    <hyperlink ref="AN8" r:id="rId4" xr:uid="{33AFDD37-A48D-4AE2-8A6F-0182D609D078}"/>
    <hyperlink ref="AN13" r:id="rId5" xr:uid="{2E079E16-9FCC-494C-9830-6103E911BF7D}"/>
    <hyperlink ref="AN14" r:id="rId6" xr:uid="{2556AF31-CD12-424E-9638-7E58AADAE419}"/>
    <hyperlink ref="AN16" r:id="rId7" xr:uid="{F907DFC8-85F6-4082-8CC2-18A3C2AA34C6}"/>
    <hyperlink ref="AN19" r:id="rId8" xr:uid="{14B41BCF-CE92-4A41-9462-91B4C1DB2583}"/>
    <hyperlink ref="AN23" r:id="rId9" xr:uid="{3552BCF8-465D-4F67-976D-5C141CECBB9F}"/>
    <hyperlink ref="AN25" r:id="rId10" xr:uid="{0D42D32C-5F0A-4ADD-92C3-7B7D811CAA4C}"/>
    <hyperlink ref="AN10" r:id="rId11" xr:uid="{4480687A-7808-4B5F-AF6A-F657DC69B894}"/>
    <hyperlink ref="AN11" r:id="rId12" xr:uid="{FB095FEF-ED2E-4384-A3B3-E8B2C55B7335}"/>
    <hyperlink ref="AN12" r:id="rId13" xr:uid="{9E07FE09-6338-4800-A335-C589FBE13B1F}"/>
    <hyperlink ref="AN15" r:id="rId14" xr:uid="{373A681D-6DF8-4BB5-9AAE-F909504DDAA0}"/>
    <hyperlink ref="AN17" r:id="rId15" xr:uid="{C18225C3-83C0-4A0E-B918-F0CD3A78A819}"/>
    <hyperlink ref="AN18" r:id="rId16" xr:uid="{46693CEB-08EC-4151-9043-B7874618E7BE}"/>
    <hyperlink ref="AN29" r:id="rId17" xr:uid="{A272E67C-D109-4A92-8B9D-1D9EB14ED2CF}"/>
    <hyperlink ref="AN32" r:id="rId18" xr:uid="{709BA1FD-BC04-4EC9-975B-BF885DBCF6DA}"/>
    <hyperlink ref="AN28" r:id="rId19" xr:uid="{0474AB62-B00A-4372-A890-C026994D6B7B}"/>
  </hyperlinks>
  <pageMargins left="0.7" right="0.7" top="0.75" bottom="0.75" header="0.3" footer="0.3"/>
  <legacyDrawing r:id="rId20"/>
  <extLst>
    <ext xmlns:x14="http://schemas.microsoft.com/office/spreadsheetml/2009/9/main" uri="{CCE6A557-97BC-4b89-ADB6-D9C93CAAB3DF}">
      <x14:dataValidations xmlns:xm="http://schemas.microsoft.com/office/excel/2006/main" count="5">
        <x14:dataValidation type="list" allowBlank="1" showInputMessage="1" showErrorMessage="1" xr:uid="{8453776F-FAE8-4324-BAAA-D5987A06263C}">
          <x14:formula1>
            <xm:f>'Menu Items (Do not change)'!$E:$E</xm:f>
          </x14:formula1>
          <xm:sqref>AM1:AM2 AM4:AM1048576</xm:sqref>
        </x14:dataValidation>
        <x14:dataValidation type="list" errorStyle="warning" allowBlank="1" showInputMessage="1" showErrorMessage="1" xr:uid="{B266C134-923A-45A7-B126-C28A471BC3E7}">
          <x14:formula1>
            <xm:f>'Menu Items (Do not change)'!$D:$D</xm:f>
          </x14:formula1>
          <xm:sqref>AL1:AL2 AL4:AL1048576</xm:sqref>
        </x14:dataValidation>
        <x14:dataValidation type="list" allowBlank="1" showInputMessage="1" showErrorMessage="1" xr:uid="{60D07CEE-CE64-401B-93E3-6DA5A6C2D0B3}">
          <x14:formula1>
            <xm:f>'Menu Items (Do not change)'!$C:$C</xm:f>
          </x14:formula1>
          <xm:sqref>AK1:AK1048576</xm:sqref>
        </x14:dataValidation>
        <x14:dataValidation type="list" allowBlank="1" showInputMessage="1" showErrorMessage="1" xr:uid="{34367735-CF52-442E-AF6B-595621C6D493}">
          <x14:formula1>
            <xm:f>'Menu Items (Do not change)'!$A:$A</xm:f>
          </x14:formula1>
          <xm:sqref>AI1:AI1048576</xm:sqref>
        </x14:dataValidation>
        <x14:dataValidation type="list" allowBlank="1" showInputMessage="1" showErrorMessage="1" xr:uid="{7F1CDE0E-46FD-428E-9B8D-096D5E1ED928}">
          <x14:formula1>
            <xm:f>'Menu Items (Do not change)'!$B:$B</xm:f>
          </x14:formula1>
          <xm:sqref>AJ34:AJ1048576 AJ1:AJ32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C6" sqref="C6"/>
    </sheetView>
  </sheetViews>
  <sheetFormatPr defaultColWidth="11.25" defaultRowHeight="15.75" x14ac:dyDescent="0.2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x14ac:dyDescent="0.25">
      <c r="A1" s="11" t="s">
        <v>16</v>
      </c>
      <c r="B1" s="11" t="s">
        <v>17</v>
      </c>
      <c r="C1" s="11" t="s">
        <v>18</v>
      </c>
      <c r="D1" s="11" t="s">
        <v>19</v>
      </c>
      <c r="E1" s="11" t="s">
        <v>82</v>
      </c>
      <c r="F1" s="11" t="s">
        <v>64</v>
      </c>
      <c r="G1" s="11"/>
    </row>
    <row r="2" spans="1:7" x14ac:dyDescent="0.25">
      <c r="A2" s="12" t="s">
        <v>86</v>
      </c>
      <c r="B2" s="12" t="s">
        <v>86</v>
      </c>
      <c r="C2" s="12" t="s">
        <v>86</v>
      </c>
      <c r="D2" s="12" t="s">
        <v>86</v>
      </c>
      <c r="E2" s="12" t="s">
        <v>86</v>
      </c>
      <c r="F2" t="s">
        <v>76</v>
      </c>
      <c r="G2" t="s">
        <v>68</v>
      </c>
    </row>
    <row r="3" spans="1:7" x14ac:dyDescent="0.25">
      <c r="A3" s="9" t="s">
        <v>24</v>
      </c>
      <c r="B3" t="s">
        <v>25</v>
      </c>
      <c r="C3" s="9" t="s">
        <v>26</v>
      </c>
      <c r="D3" s="9" t="s">
        <v>27</v>
      </c>
      <c r="E3" s="9" t="s">
        <v>28</v>
      </c>
      <c r="F3" t="s">
        <v>77</v>
      </c>
      <c r="G3" t="s">
        <v>69</v>
      </c>
    </row>
    <row r="4" spans="1:7" x14ac:dyDescent="0.25">
      <c r="A4" s="9" t="s">
        <v>29</v>
      </c>
      <c r="B4" t="s">
        <v>100</v>
      </c>
      <c r="C4" s="9" t="s">
        <v>30</v>
      </c>
      <c r="D4" s="9" t="s">
        <v>31</v>
      </c>
      <c r="E4" s="9" t="s">
        <v>32</v>
      </c>
      <c r="F4" t="s">
        <v>74</v>
      </c>
      <c r="G4" t="s">
        <v>66</v>
      </c>
    </row>
    <row r="5" spans="1:7" x14ac:dyDescent="0.25">
      <c r="A5" s="9" t="s">
        <v>33</v>
      </c>
      <c r="B5" t="s">
        <v>104</v>
      </c>
      <c r="C5" s="9" t="s">
        <v>36</v>
      </c>
      <c r="D5" s="9" t="s">
        <v>34</v>
      </c>
      <c r="E5" s="9" t="s">
        <v>35</v>
      </c>
      <c r="F5" t="s">
        <v>78</v>
      </c>
      <c r="G5" t="s">
        <v>70</v>
      </c>
    </row>
    <row r="6" spans="1:7" x14ac:dyDescent="0.25">
      <c r="A6" s="10"/>
      <c r="B6" t="s">
        <v>105</v>
      </c>
      <c r="C6" s="9" t="s">
        <v>87</v>
      </c>
      <c r="D6" s="9" t="s">
        <v>37</v>
      </c>
      <c r="E6" s="9" t="s">
        <v>38</v>
      </c>
      <c r="F6" t="s">
        <v>79</v>
      </c>
      <c r="G6" t="s">
        <v>71</v>
      </c>
    </row>
    <row r="7" spans="1:7" x14ac:dyDescent="0.25">
      <c r="A7" s="10"/>
      <c r="B7" t="s">
        <v>106</v>
      </c>
      <c r="C7" s="9" t="s">
        <v>40</v>
      </c>
      <c r="D7" s="9" t="s">
        <v>41</v>
      </c>
      <c r="E7" s="9" t="s">
        <v>42</v>
      </c>
      <c r="F7" t="s">
        <v>75</v>
      </c>
      <c r="G7" t="s">
        <v>67</v>
      </c>
    </row>
    <row r="8" spans="1:7" x14ac:dyDescent="0.25">
      <c r="A8" s="10"/>
      <c r="B8" t="s">
        <v>39</v>
      </c>
      <c r="C8" s="9" t="s">
        <v>44</v>
      </c>
      <c r="D8" s="9" t="s">
        <v>45</v>
      </c>
      <c r="E8" s="9" t="s">
        <v>46</v>
      </c>
      <c r="F8" t="s">
        <v>80</v>
      </c>
      <c r="G8" t="s">
        <v>72</v>
      </c>
    </row>
    <row r="9" spans="1:7" x14ac:dyDescent="0.25">
      <c r="A9" s="10"/>
      <c r="B9" t="s">
        <v>43</v>
      </c>
      <c r="C9" s="9" t="s">
        <v>88</v>
      </c>
      <c r="D9" s="9" t="s">
        <v>48</v>
      </c>
      <c r="E9" s="9" t="s">
        <v>49</v>
      </c>
      <c r="F9" t="s">
        <v>73</v>
      </c>
      <c r="G9" t="s">
        <v>65</v>
      </c>
    </row>
    <row r="10" spans="1:7" x14ac:dyDescent="0.25">
      <c r="A10" s="10"/>
      <c r="B10" t="s">
        <v>47</v>
      </c>
      <c r="C10" s="9" t="s">
        <v>89</v>
      </c>
      <c r="D10" s="9" t="s">
        <v>51</v>
      </c>
      <c r="E10" s="9" t="s">
        <v>52</v>
      </c>
    </row>
    <row r="11" spans="1:7" x14ac:dyDescent="0.25">
      <c r="A11" s="10"/>
      <c r="B11" t="s">
        <v>50</v>
      </c>
      <c r="C11" s="9" t="s">
        <v>90</v>
      </c>
      <c r="D11" s="9" t="s">
        <v>53</v>
      </c>
      <c r="E11" s="9" t="s">
        <v>54</v>
      </c>
    </row>
    <row r="12" spans="1:7" x14ac:dyDescent="0.25">
      <c r="A12" s="10"/>
      <c r="B12" t="s">
        <v>101</v>
      </c>
      <c r="C12" s="9" t="s">
        <v>91</v>
      </c>
      <c r="D12" s="10"/>
      <c r="E12" s="9" t="s">
        <v>55</v>
      </c>
    </row>
    <row r="13" spans="1:7" x14ac:dyDescent="0.25">
      <c r="A13" s="10"/>
      <c r="B13" t="s">
        <v>102</v>
      </c>
      <c r="C13" s="9" t="s">
        <v>92</v>
      </c>
      <c r="D13" s="10"/>
      <c r="E13" s="9" t="s">
        <v>57</v>
      </c>
    </row>
    <row r="14" spans="1:7" x14ac:dyDescent="0.25">
      <c r="A14" s="10"/>
      <c r="B14" t="s">
        <v>107</v>
      </c>
      <c r="C14" s="9" t="s">
        <v>93</v>
      </c>
      <c r="D14" s="10"/>
      <c r="E14" s="9" t="s">
        <v>59</v>
      </c>
    </row>
    <row r="15" spans="1:7" x14ac:dyDescent="0.25">
      <c r="A15" s="10"/>
      <c r="B15" t="s">
        <v>103</v>
      </c>
      <c r="C15" s="9" t="s">
        <v>56</v>
      </c>
      <c r="D15" s="10"/>
      <c r="E15" s="9" t="s">
        <v>60</v>
      </c>
    </row>
    <row r="16" spans="1:7" x14ac:dyDescent="0.25">
      <c r="A16" s="10"/>
      <c r="B16" t="s">
        <v>108</v>
      </c>
      <c r="C16" s="9" t="s">
        <v>94</v>
      </c>
      <c r="D16" s="10"/>
      <c r="E16" s="9" t="s">
        <v>61</v>
      </c>
    </row>
    <row r="17" spans="1:5" x14ac:dyDescent="0.25">
      <c r="A17" s="10"/>
      <c r="B17" t="s">
        <v>58</v>
      </c>
      <c r="C17" s="9" t="s">
        <v>95</v>
      </c>
      <c r="D17" s="10"/>
      <c r="E17" s="9" t="s">
        <v>62</v>
      </c>
    </row>
    <row r="18" spans="1:5" x14ac:dyDescent="0.25">
      <c r="A18" s="10"/>
      <c r="B18" s="10"/>
      <c r="C18" s="9" t="s">
        <v>96</v>
      </c>
      <c r="D18" s="10"/>
      <c r="E18" s="10"/>
    </row>
    <row r="19" spans="1:5" x14ac:dyDescent="0.25">
      <c r="A19" s="10"/>
      <c r="B19" s="10"/>
      <c r="C19" s="9" t="s">
        <v>97</v>
      </c>
      <c r="D19" s="10"/>
      <c r="E19" s="10"/>
    </row>
    <row r="20" spans="1:5" x14ac:dyDescent="0.25">
      <c r="C20" t="s">
        <v>98</v>
      </c>
    </row>
    <row r="21" spans="1:5" x14ac:dyDescent="0.25">
      <c r="C21" t="s">
        <v>99</v>
      </c>
    </row>
    <row r="22" spans="1:5" x14ac:dyDescent="0.2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MASSIMO TURINA</cp:lastModifiedBy>
  <dcterms:created xsi:type="dcterms:W3CDTF">2023-02-08T19:24:03Z</dcterms:created>
  <dcterms:modified xsi:type="dcterms:W3CDTF">2026-08-15T18:55:36Z</dcterms:modified>
</cp:coreProperties>
</file>