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Data Drive\Data\Project\ICTV\Proposals Secretary\Taxonomy proposals\TPs 2026\F_received\"/>
    </mc:Choice>
  </mc:AlternateContent>
  <xr:revisionPtr revIDLastSave="0" documentId="13_ncr:1_{8E45DFA8-5445-4B04-989B-1FAC316CC84E}" xr6:coauthVersionLast="47" xr6:coauthVersionMax="47" xr10:uidLastSave="{00000000-0000-0000-0000-000000000000}"/>
  <bookViews>
    <workbookView xWindow="4536" yWindow="0" windowWidth="17280" windowHeight="11856"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E1" i="1" l="1" a="1"/>
  <c r="AE1" i="1" s="1"/>
  <c r="P1" i="1" l="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<sst xmlns="http://schemas.openxmlformats.org/spreadsheetml/2006/main" count="578" uniqueCount="209">
  <si>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</si>
  <si>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</si>
  <si>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</si>
  <si>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</si>
  <si>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</si>
  <si>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</si>
  <si>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</si>
  <si>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F</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</si>
  <si>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</si>
  <si>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</si>
  <si>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</si>
  <si>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</si>
  <si>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</si>
  <si>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</si>
  <si>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</si>
  <si>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</si>
  <si>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</si>
  <si>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</si>
  <si>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</si>
  <si>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</si>
  <si>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</si>
  <si>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</si>
  <si>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</si>
  <si>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</si>
  <si>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</si>
  <si>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</si>
  <si>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</si>
  <si>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</si>
  <si>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virus name</t>
  </si>
  <si>
    <t>Virus name 
abbreviation</t>
  </si>
  <si>
    <t>Exemplar isolate designation</t>
  </si>
  <si>
    <t>Genome coverage</t>
  </si>
  <si>
    <t>Genome composition</t>
  </si>
  <si>
    <t>Host/Source</t>
  </si>
  <si>
    <t>Change</t>
  </si>
  <si>
    <t>Proposed Rank</t>
  </si>
  <si>
    <t>Comments</t>
  </si>
  <si>
    <t>Varidnaviria</t>
  </si>
  <si>
    <t>Bamfordvirae</t>
  </si>
  <si>
    <t>Nucleocytoviricota</t>
  </si>
  <si>
    <t>Megaviricetes</t>
  </si>
  <si>
    <t>Pimascovirales</t>
  </si>
  <si>
    <t>Marseilleviridae</t>
  </si>
  <si>
    <t>Marseillevirus</t>
  </si>
  <si>
    <t>Alphamarseillevirus</t>
  </si>
  <si>
    <t>dsDNA</t>
  </si>
  <si>
    <t>Rename</t>
  </si>
  <si>
    <t>genus</t>
  </si>
  <si>
    <t>Losannavirus</t>
  </si>
  <si>
    <t>Betamarseillevirus</t>
  </si>
  <si>
    <t>Gammamarseillevirus</t>
  </si>
  <si>
    <t>Create new</t>
  </si>
  <si>
    <t>Deltamarseillevirus</t>
  </si>
  <si>
    <t>Epsilonmarseillevirus</t>
  </si>
  <si>
    <t>Zetamarseillevirus</t>
  </si>
  <si>
    <t>Etamarseillevirus</t>
  </si>
  <si>
    <t>Split</t>
  </si>
  <si>
    <t>Marseillevirus massiliense</t>
  </si>
  <si>
    <t>Alphamarseillevirus massiliense</t>
  </si>
  <si>
    <t>GU071086</t>
  </si>
  <si>
    <t>Marseillevirus marseillevirus</t>
  </si>
  <si>
    <t>MVMV</t>
  </si>
  <si>
    <t>strain T19</t>
  </si>
  <si>
    <t>CG</t>
  </si>
  <si>
    <t>protists (S)</t>
  </si>
  <si>
    <t>Eight isolates in this species</t>
  </si>
  <si>
    <t>Marseillevirus senegalense</t>
  </si>
  <si>
    <t xml:space="preserve">NC_043225; NC_043226; NC_043224; NC_043227; NC_043228; NC_043223 </t>
  </si>
  <si>
    <t xml:space="preserve">Senegalvirus </t>
  </si>
  <si>
    <t>SVMV</t>
  </si>
  <si>
    <t>SSV-A</t>
  </si>
  <si>
    <t>Merge</t>
  </si>
  <si>
    <t>Abolish</t>
  </si>
  <si>
    <t>Losannavirus lausannense</t>
  </si>
  <si>
    <t>Betamarseillevirus lausannense</t>
  </si>
  <si>
    <t>HQ113105</t>
  </si>
  <si>
    <t xml:space="preserve">Lausannevirus </t>
  </si>
  <si>
    <t>LV</t>
  </si>
  <si>
    <t>isolate 7715</t>
  </si>
  <si>
    <t>Three isolates in this species</t>
  </si>
  <si>
    <t>Losannavirus tunisense</t>
  </si>
  <si>
    <t>Gammamarseillevirus tunisense</t>
  </si>
  <si>
    <t xml:space="preserve">KF483846              </t>
  </si>
  <si>
    <t>Tunisvirus fontaine2</t>
  </si>
  <si>
    <t>TuV</t>
  </si>
  <si>
    <t>strain U484</t>
  </si>
  <si>
    <t>Move; rename</t>
  </si>
  <si>
    <t>Two isolates in this species</t>
  </si>
  <si>
    <t>Betamarseillevirus xiwanense</t>
  </si>
  <si>
    <t>PQ010612</t>
  </si>
  <si>
    <t>Marseillevirus sp. 'xiwanvirus'</t>
  </si>
  <si>
    <t>MarXWM</t>
  </si>
  <si>
    <t>isolate 2312</t>
  </si>
  <si>
    <t>Betamarseillevirus noumeaense</t>
  </si>
  <si>
    <t>KX066233</t>
  </si>
  <si>
    <t>Noumeavirus</t>
  </si>
  <si>
    <t>NMV</t>
  </si>
  <si>
    <t>isolate NMV1</t>
  </si>
  <si>
    <t>Gammamarseillevirus zhujiangense</t>
  </si>
  <si>
    <t xml:space="preserve">PX691298              </t>
  </si>
  <si>
    <t xml:space="preserve">Marseillevirus sp. </t>
  </si>
  <si>
    <t>MarLXD001</t>
  </si>
  <si>
    <t>strain R2025LXD</t>
  </si>
  <si>
    <t>Gammamarseillevirus bayiense</t>
  </si>
  <si>
    <t xml:space="preserve">PV637151              </t>
  </si>
  <si>
    <t>Marseillevirus BY2</t>
  </si>
  <si>
    <t>Gammamarseillevirus zhongguoense</t>
  </si>
  <si>
    <t>PV637150</t>
  </si>
  <si>
    <t>Marseillevirus CWP</t>
  </si>
  <si>
    <t>Five isolates in this species</t>
  </si>
  <si>
    <t>Deltamarseillevirus brasiliense</t>
  </si>
  <si>
    <t>KT752522</t>
  </si>
  <si>
    <t>Brazilian marseillevirus</t>
  </si>
  <si>
    <t>BrMV</t>
  </si>
  <si>
    <t>strain BH2014</t>
  </si>
  <si>
    <t>Deltamarseillevirus norgense</t>
  </si>
  <si>
    <t>PZ157485</t>
  </si>
  <si>
    <t>Breivikavirus sp. A</t>
  </si>
  <si>
    <t>isolate AC266</t>
  </si>
  <si>
    <t>Epsilonmarseillevirus guaibense</t>
  </si>
  <si>
    <t xml:space="preserve">KT835053              </t>
  </si>
  <si>
    <t>Golden Marseillevirus</t>
  </si>
  <si>
    <t>GMAR</t>
  </si>
  <si>
    <t>strain Golden</t>
  </si>
  <si>
    <t>Zetamarseillevirus nipponense</t>
  </si>
  <si>
    <t>AP017398</t>
  </si>
  <si>
    <t>Tokyovirus A1</t>
  </si>
  <si>
    <t>Zetamarseillevirus shenzhense</t>
  </si>
  <si>
    <t xml:space="preserve">OR343188              </t>
  </si>
  <si>
    <t>Marseillevirus sp</t>
  </si>
  <si>
    <t>strain f</t>
  </si>
  <si>
    <t>Etamarseillevirus futianense</t>
  </si>
  <si>
    <t>OR157982</t>
  </si>
  <si>
    <t xml:space="preserve">Marseillevirus futianmevirus </t>
  </si>
  <si>
    <t>MarFTME</t>
  </si>
  <si>
    <t>strain e</t>
  </si>
  <si>
    <t>Etamarseillevirus cajuinense</t>
  </si>
  <si>
    <t xml:space="preserve">OR991738              </t>
  </si>
  <si>
    <t>Marseillevirus cajuinensis</t>
  </si>
  <si>
    <t>isolate I</t>
  </si>
  <si>
    <t>Study Sections</t>
  </si>
  <si>
    <t>[Please select]</t>
  </si>
  <si>
    <t>A</t>
  </si>
  <si>
    <t>Archaeal viruses (A) proposals</t>
  </si>
  <si>
    <t>algae</t>
  </si>
  <si>
    <t>B</t>
  </si>
  <si>
    <t>Bacterial viruses (B) proposals</t>
  </si>
  <si>
    <t>CCG</t>
  </si>
  <si>
    <t>ssDNA</t>
  </si>
  <si>
    <t>archaea</t>
  </si>
  <si>
    <t>subgenus</t>
  </si>
  <si>
    <t>D</t>
  </si>
  <si>
    <t>Animal DNA viruses and Retroviruses (D) proposals</t>
  </si>
  <si>
    <t>PG</t>
  </si>
  <si>
    <t>ssDNA(-)</t>
  </si>
  <si>
    <t>bacteria</t>
  </si>
  <si>
    <t>Move</t>
  </si>
  <si>
    <t>Fungal and protist virus (F) proposals</t>
  </si>
  <si>
    <t>ssDNA(+)</t>
  </si>
  <si>
    <t>freshwater (S)</t>
  </si>
  <si>
    <t>subfamily</t>
  </si>
  <si>
    <t>G</t>
  </si>
  <si>
    <t>General (G) proposals</t>
  </si>
  <si>
    <t>ssDNA(+/-)</t>
  </si>
  <si>
    <t>fungi</t>
  </si>
  <si>
    <t>family</t>
  </si>
  <si>
    <t>M</t>
  </si>
  <si>
    <t>Animal dsRNA and -ssRNA (M) proposals</t>
  </si>
  <si>
    <t>dsDNA-RT</t>
  </si>
  <si>
    <t>invertebrates</t>
  </si>
  <si>
    <t>suborder</t>
  </si>
  <si>
    <t>P</t>
  </si>
  <si>
    <t>Plant virus (P) proposals</t>
  </si>
  <si>
    <t>ssRNA-RT</t>
  </si>
  <si>
    <t>invertebrates (S)</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</si>
  <si>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</si>
  <si>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</si>
  <si>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</si>
  <si>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</si>
  <si>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</si>
  <si>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</si>
  <si>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</si>
  <si>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</si>
  <si>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</si>
  <si>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</si>
  <si>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</si>
  <si>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</si>
  <si>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</si>
  <si>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</si>
  <si>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</si>
  <si>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</si>
  <si>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</si>
  <si>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</si>
  <si>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</si>
  <si>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</si>
  <si>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</si>
  <si>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</si>
  <si>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</si>
  <si>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</si>
  <si>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</si>
  <si>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</si>
  <si>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</si>
  <si>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</si>
  <si>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</si>
  <si>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</si>
  <si>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sewage (S)</t>
  </si>
  <si>
    <t>soil (S)</t>
  </si>
  <si>
    <t>vertebrates</t>
  </si>
  <si>
    <t>Exemplar GenBank Accession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</si>
</sst>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
      <sz val="12"/>
      <color rgb="FF7030A0"/>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2">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0" fillId="4" borderId="1" xfId="0" applyFill="1" applyBorder="1" applyAlignment="1">
      <alignment wrapText="1"/>
    </xf>
    <xf numFmtId="0" fontId="30" fillId="4" borderId="1" xfId="0" applyFont="1" applyFill="1" applyBorder="1"/>
    <xf numFmtId="0" fontId="31" fillId="7" borderId="1" xfId="0" applyFont="1" applyFill="1" applyBorder="1"/>
    <xf numFmtId="0" fontId="30" fillId="7" borderId="1" xfId="0" applyFont="1" applyFill="1" applyBorder="1"/>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20">
    <dxf>
      <font>
        <color rgb="FF9C0006"/>
      </font>
      <fill>
        <patternFill>
          <bgColor rgb="FFFFC7CE"/>
        </patternFill>
      </fill>
    </dxf>
    <dxf>
      <font>
        <b/>
        <i val="0"/>
        <color rgb="FF7030A0"/>
      </font>
    </dxf>
    <dxf>
      <font>
        <b val="0"/>
        <i/>
      </font>
    </dxf>
    <dxf>
      <font>
        <color rgb="FF9C0006"/>
      </font>
      <fill>
        <patternFill>
          <bgColor rgb="FFFFC7CE"/>
        </patternFill>
      </fill>
    </dxf>
    <dxf>
      <font>
        <b/>
        <i val="0"/>
        <color rgb="FF7030A0"/>
      </font>
    </dxf>
    <dxf>
      <font>
        <b val="0"/>
        <i/>
      </font>
    </dxf>
    <dxf>
      <font>
        <color rgb="FF9C0006"/>
      </font>
      <fill>
        <patternFill>
          <bgColor rgb="FFFFC7CE"/>
        </patternFill>
      </fill>
    </dxf>
    <dxf>
      <font>
        <b/>
        <i val="0"/>
        <color rgb="FF7030A0"/>
      </font>
    </dxf>
    <dxf>
      <font>
        <b val="0"/>
        <i/>
      </font>
    </dxf>
    <dxf>
      <font>
        <b val="0"/>
        <i/>
      </font>
    </dxf>
    <dxf>
      <font>
        <b val="0"/>
        <i/>
      </font>
    </dxf>
    <dxf>
      <font>
        <b val="0"/>
        <i/>
      </font>
    </dxf>
    <dxf>
      <font>
        <color rgb="FF9C0006"/>
      </font>
      <fill>
        <patternFill>
          <bgColor rgb="FFFFC7CE"/>
        </patternFill>
      </fill>
    </dxf>
    <dxf>
      <font>
        <b/>
        <i val="0"/>
        <color rgb="FF7030A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9921875" defaultRowHeight="15.6"/>
  <cols>
    <col min="1" max="1" width="2.69921875" customWidth="1"/>
    <col min="2" max="2" width="173.5" customWidth="1"/>
  </cols>
  <sheetData>
    <row r="1" spans="2:2" ht="37.200000000000003" customHeight="1">
      <c r="B1" s="33" t="s">
        <v>0</v>
      </c>
    </row>
    <row r="2" spans="2:2" ht="289.5" customHeight="1">
      <c r="B2" s="32" t="s">
        <v>1</v>
      </c>
    </row>
  </sheetData>
  <conditionalFormatting sqref="B2">
    <cfRule type="expression" dxfId="19"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30"/>
  <sheetViews>
    <sheetView tabSelected="1" topLeftCell="AD1" zoomScale="130" zoomScaleNormal="130" workbookViewId="0">
      <pane ySplit="4" topLeftCell="A21" activePane="bottomLeft" state="frozen"/>
      <selection pane="bottomLeft" activeCell="AE14" sqref="AE14:AE30"/>
    </sheetView>
  </sheetViews>
  <sheetFormatPr defaultColWidth="11.19921875" defaultRowHeight="15.6"/>
  <cols>
    <col min="1" max="1" width="13.09765625" style="2" bestFit="1" customWidth="1"/>
    <col min="2" max="2" width="1.3984375" style="2" customWidth="1"/>
    <col min="3" max="3" width="12.09765625" style="2" bestFit="1" customWidth="1"/>
    <col min="4" max="4" width="1.09765625" style="2" customWidth="1"/>
    <col min="5" max="5" width="16.3984375" style="2" bestFit="1" customWidth="1"/>
    <col min="6" max="6" width="1" style="2" customWidth="1"/>
    <col min="7" max="7" width="12.3984375" style="2" bestFit="1" customWidth="1"/>
    <col min="8" max="8" width="1" style="2" customWidth="1"/>
    <col min="9" max="9" width="13.09765625" style="2" bestFit="1" customWidth="1"/>
    <col min="10" max="10" width="1.09765625" style="2" customWidth="1"/>
    <col min="11" max="11" width="14.09765625" style="2" bestFit="1" customWidth="1"/>
    <col min="12" max="12" width="0.69921875" style="2" customWidth="1"/>
    <col min="13" max="13" width="12.3984375" style="2" bestFit="1" customWidth="1"/>
    <col min="14" max="14" width="0.5" style="2" customWidth="1"/>
    <col min="15" max="15" width="23.09765625" style="2" bestFit="1" customWidth="1"/>
    <col min="16" max="16" width="10.69921875" style="14" bestFit="1" customWidth="1"/>
    <col min="17" max="17" width="1.3984375" style="14" customWidth="1"/>
    <col min="18" max="18" width="12.09765625" style="14" bestFit="1" customWidth="1"/>
    <col min="19" max="19" width="1.3984375" style="14" customWidth="1"/>
    <col min="20" max="20" width="16.3984375" style="14" bestFit="1" customWidth="1"/>
    <col min="21" max="21" width="0.8984375" style="14" customWidth="1"/>
    <col min="22" max="22" width="12.3984375" style="14" bestFit="1" customWidth="1"/>
    <col min="23" max="23" width="0.69921875" style="14" customWidth="1"/>
    <col min="24" max="24" width="13.09765625" style="14" bestFit="1" customWidth="1"/>
    <col min="25" max="25" width="1.09765625" style="14" customWidth="1"/>
    <col min="26" max="26" width="14.09765625" style="14" bestFit="1" customWidth="1"/>
    <col min="27" max="27" width="1.59765625" style="14" customWidth="1"/>
    <col min="28" max="28" width="18.8984375" style="14" bestFit="1" customWidth="1"/>
    <col min="29" max="29" width="1" style="14" customWidth="1"/>
    <col min="30" max="30" width="32.09765625" style="26" bestFit="1" customWidth="1"/>
    <col min="31" max="31" width="16.59765625" style="4" bestFit="1" customWidth="1"/>
    <col min="32" max="32" width="25" style="4" bestFit="1" customWidth="1"/>
    <col min="33" max="33" width="11" style="4" bestFit="1" customWidth="1"/>
    <col min="34" max="34" width="25" style="4" bestFit="1" customWidth="1"/>
    <col min="35" max="35" width="15.59765625" style="4" bestFit="1" customWidth="1"/>
    <col min="36" max="36" width="18.3984375" style="4" bestFit="1" customWidth="1"/>
    <col min="37" max="37" width="10.69921875" style="4" bestFit="1" customWidth="1"/>
    <col min="38" max="39" width="12.59765625" style="15" bestFit="1" customWidth="1"/>
    <col min="40" max="40" width="24.5" style="1" bestFit="1" customWidth="1"/>
  </cols>
  <sheetData>
    <row r="1" spans="1:41" s="17" customFormat="1" ht="23.4">
      <c r="A1" s="18" t="s">
        <v>2</v>
      </c>
      <c r="B1" s="49" t="s">
        <v>3</v>
      </c>
      <c r="C1" s="49"/>
      <c r="D1" s="49"/>
      <c r="E1" s="50" t="str">
        <f ca="1">IF(LEN(cellFilenameFormatErrors)=0,LEFT(cellBaseFilename,9),"Code is automatically derived from the filename: 'YEAR.###X.[STATUS.][v#.]DESCRIPTION.xlsx', X=SC code")</f>
        <v>2026.009F</v>
      </c>
      <c r="F1" s="50"/>
      <c r="G1" s="50"/>
      <c r="H1" s="50"/>
      <c r="I1" s="50"/>
      <c r="J1" s="50"/>
      <c r="K1" s="50"/>
      <c r="L1" s="50"/>
      <c r="M1" s="50"/>
      <c r="N1" s="50"/>
      <c r="O1" s="50"/>
      <c r="P1" s="40"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41"/>
      <c r="R1" s="41"/>
      <c r="S1" s="41"/>
      <c r="T1" s="41"/>
      <c r="U1" s="41"/>
      <c r="V1" s="41"/>
      <c r="W1" s="41"/>
      <c r="X1" s="41"/>
      <c r="Y1" s="41"/>
      <c r="Z1" s="41"/>
      <c r="AA1" s="41"/>
      <c r="AB1" s="41"/>
      <c r="AC1" s="41"/>
      <c r="AD1" s="29" t="s">
        <v>4</v>
      </c>
      <c r="AE1" s="25" t="str" cm="1">
        <f t="array" aca="1" ref="AE1" ca="1">MID(CELL("filename",'Proposal Template'!$B$1),SEARCH("[",CELL("filename",'Proposal Template'!$B$1))+1, SEARCH("]",CELL("filename",'Proposal Template'!$B$1))-SEARCH("[",CELL("filename",'Proposal Template'!$B$1))-1)</f>
        <v>2026.009F.N.v2.Marseilleviridae_reorg.xlsx</v>
      </c>
      <c r="AF1" s="23"/>
      <c r="AG1" s="16"/>
      <c r="AH1" s="16"/>
      <c r="AI1" s="16"/>
      <c r="AJ1" s="16"/>
      <c r="AK1" s="16"/>
      <c r="AL1" s="16"/>
      <c r="AM1" s="16"/>
      <c r="AN1" s="16"/>
      <c r="AO1"/>
    </row>
    <row r="2" spans="1:41" ht="18">
      <c r="A2" s="18" t="s">
        <v>5</v>
      </c>
      <c r="B2" s="49" t="s">
        <v>6</v>
      </c>
      <c r="C2" s="49"/>
      <c r="D2" s="49"/>
      <c r="E2" s="51" t="s">
        <v>7</v>
      </c>
      <c r="F2" s="51"/>
      <c r="G2" s="51"/>
      <c r="H2" s="51"/>
      <c r="I2" s="51"/>
      <c r="J2" s="51"/>
      <c r="K2" s="51"/>
      <c r="L2" s="51"/>
      <c r="M2" s="51"/>
      <c r="N2" s="51"/>
      <c r="O2" s="51"/>
      <c r="P2" s="42" t="str">
        <f ca="1">_xlfn.CONCAT(
IF(NOT(ISERROR(AF2)),"","Study Section code ('"&amp;AE2&amp;"') is not valid; ")
)</f>
        <v/>
      </c>
      <c r="Q2" s="43"/>
      <c r="R2" s="43"/>
      <c r="S2" s="43"/>
      <c r="T2" s="43"/>
      <c r="U2" s="43"/>
      <c r="V2" s="43"/>
      <c r="W2" s="43"/>
      <c r="X2" s="43"/>
      <c r="Y2" s="43"/>
      <c r="Z2" s="43"/>
      <c r="AA2" s="43"/>
      <c r="AB2" s="43"/>
      <c r="AC2" s="43"/>
      <c r="AD2" s="30" t="s">
        <v>4</v>
      </c>
      <c r="AE2" s="24" t="str">
        <f ca="1">MID(AE1,9,1)</f>
        <v>F</v>
      </c>
      <c r="AF2" s="24" t="str">
        <f ca="1">VLOOKUP(AE2,studySectionCodeLUT,2,FALSE)</f>
        <v>Fungal and protist virus (F) proposals</v>
      </c>
      <c r="AG2" s="3"/>
      <c r="AH2" s="3"/>
      <c r="AI2" s="3"/>
      <c r="AJ2" s="3"/>
      <c r="AK2" s="3"/>
      <c r="AL2" s="3"/>
      <c r="AM2" s="3"/>
      <c r="AN2" s="3"/>
    </row>
    <row r="3" spans="1:41" ht="36" customHeight="1">
      <c r="A3" s="44" t="s">
        <v>8</v>
      </c>
      <c r="B3" s="44"/>
      <c r="C3" s="44"/>
      <c r="D3" s="44"/>
      <c r="E3" s="44"/>
      <c r="F3" s="44"/>
      <c r="G3" s="44"/>
      <c r="H3" s="44"/>
      <c r="I3" s="44"/>
      <c r="J3" s="44"/>
      <c r="K3" s="44"/>
      <c r="L3" s="44"/>
      <c r="M3" s="44"/>
      <c r="N3" s="44"/>
      <c r="O3" s="44"/>
      <c r="P3" s="45" t="s">
        <v>9</v>
      </c>
      <c r="Q3" s="45"/>
      <c r="R3" s="45"/>
      <c r="S3" s="45"/>
      <c r="T3" s="45"/>
      <c r="U3" s="45"/>
      <c r="V3" s="45"/>
      <c r="W3" s="45"/>
      <c r="X3" s="45"/>
      <c r="Y3" s="45"/>
      <c r="Z3" s="45"/>
      <c r="AA3" s="45"/>
      <c r="AB3" s="45"/>
      <c r="AC3" s="45"/>
      <c r="AD3" s="45"/>
      <c r="AE3" s="46" t="s">
        <v>10</v>
      </c>
      <c r="AF3" s="47"/>
      <c r="AG3" s="47"/>
      <c r="AH3" s="47"/>
      <c r="AI3" s="47"/>
      <c r="AJ3" s="47"/>
      <c r="AK3" s="48"/>
      <c r="AL3" s="38" t="s">
        <v>11</v>
      </c>
      <c r="AM3" s="39"/>
      <c r="AN3" s="31" t="s">
        <v>12</v>
      </c>
    </row>
    <row r="4" spans="1:41" s="8" customFormat="1" ht="31.95" customHeight="1">
      <c r="A4" s="5" t="s">
        <v>13</v>
      </c>
      <c r="B4" s="5" t="s">
        <v>14</v>
      </c>
      <c r="C4" s="5" t="s">
        <v>15</v>
      </c>
      <c r="D4" s="5" t="s">
        <v>16</v>
      </c>
      <c r="E4" s="5" t="s">
        <v>17</v>
      </c>
      <c r="F4" s="5" t="s">
        <v>18</v>
      </c>
      <c r="G4" s="5" t="s">
        <v>19</v>
      </c>
      <c r="H4" s="5" t="s">
        <v>20</v>
      </c>
      <c r="I4" s="5" t="s">
        <v>21</v>
      </c>
      <c r="J4" s="5" t="s">
        <v>22</v>
      </c>
      <c r="K4" s="5" t="s">
        <v>23</v>
      </c>
      <c r="L4" s="5" t="s">
        <v>24</v>
      </c>
      <c r="M4" s="5" t="s">
        <v>25</v>
      </c>
      <c r="N4" s="5" t="s">
        <v>26</v>
      </c>
      <c r="O4" s="5" t="s">
        <v>27</v>
      </c>
      <c r="P4" s="13" t="s">
        <v>13</v>
      </c>
      <c r="Q4" s="13" t="s">
        <v>14</v>
      </c>
      <c r="R4" s="13" t="s">
        <v>15</v>
      </c>
      <c r="S4" s="13" t="s">
        <v>16</v>
      </c>
      <c r="T4" s="13" t="s">
        <v>17</v>
      </c>
      <c r="U4" s="13" t="s">
        <v>18</v>
      </c>
      <c r="V4" s="13" t="s">
        <v>19</v>
      </c>
      <c r="W4" s="13" t="s">
        <v>20</v>
      </c>
      <c r="X4" s="13" t="s">
        <v>21</v>
      </c>
      <c r="Y4" s="13" t="s">
        <v>22</v>
      </c>
      <c r="Z4" s="13" t="s">
        <v>23</v>
      </c>
      <c r="AA4" s="13" t="s">
        <v>24</v>
      </c>
      <c r="AB4" s="13" t="s">
        <v>25</v>
      </c>
      <c r="AC4" s="28" t="s">
        <v>26</v>
      </c>
      <c r="AD4" s="27" t="s">
        <v>27</v>
      </c>
      <c r="AE4" s="20" t="s">
        <v>208</v>
      </c>
      <c r="AF4" s="20" t="s">
        <v>28</v>
      </c>
      <c r="AG4" s="20" t="s">
        <v>29</v>
      </c>
      <c r="AH4" s="6" t="s">
        <v>30</v>
      </c>
      <c r="AI4" s="19" t="s">
        <v>31</v>
      </c>
      <c r="AJ4" s="19" t="s">
        <v>32</v>
      </c>
      <c r="AK4" s="19" t="s">
        <v>33</v>
      </c>
      <c r="AL4" s="21" t="s">
        <v>34</v>
      </c>
      <c r="AM4" s="22" t="s">
        <v>35</v>
      </c>
      <c r="AN4" s="7" t="s">
        <v>36</v>
      </c>
      <c r="AO4"/>
    </row>
    <row r="5" spans="1:41">
      <c r="A5" s="2" t="s">
        <v>37</v>
      </c>
      <c r="C5" s="2" t="s">
        <v>38</v>
      </c>
      <c r="E5" s="2" t="s">
        <v>39</v>
      </c>
      <c r="G5" s="2" t="s">
        <v>40</v>
      </c>
      <c r="I5" s="2" t="s">
        <v>41</v>
      </c>
      <c r="K5" s="2" t="s">
        <v>42</v>
      </c>
      <c r="M5" s="2" t="s">
        <v>43</v>
      </c>
      <c r="O5" s="34"/>
      <c r="P5" s="14" t="s">
        <v>37</v>
      </c>
      <c r="R5" s="14" t="s">
        <v>38</v>
      </c>
      <c r="T5" s="14" t="s">
        <v>39</v>
      </c>
      <c r="V5" s="14" t="s">
        <v>40</v>
      </c>
      <c r="X5" s="14" t="s">
        <v>41</v>
      </c>
      <c r="Z5" s="14" t="s">
        <v>42</v>
      </c>
      <c r="AB5" s="37" t="s">
        <v>44</v>
      </c>
      <c r="AJ5" s="4" t="s">
        <v>45</v>
      </c>
      <c r="AL5" s="15" t="s">
        <v>46</v>
      </c>
      <c r="AM5" s="15" t="s">
        <v>47</v>
      </c>
    </row>
    <row r="6" spans="1:41">
      <c r="A6" s="35" t="s">
        <v>37</v>
      </c>
      <c r="B6" s="35"/>
      <c r="C6" s="35" t="s">
        <v>38</v>
      </c>
      <c r="D6" s="35"/>
      <c r="E6" s="35" t="s">
        <v>39</v>
      </c>
      <c r="F6" s="35"/>
      <c r="G6" s="35" t="s">
        <v>40</v>
      </c>
      <c r="H6" s="35"/>
      <c r="I6" s="35" t="s">
        <v>41</v>
      </c>
      <c r="J6" s="35"/>
      <c r="K6" s="35" t="s">
        <v>42</v>
      </c>
      <c r="L6" s="35"/>
      <c r="M6" s="35" t="s">
        <v>48</v>
      </c>
      <c r="N6" s="35"/>
      <c r="O6" s="35"/>
      <c r="P6" s="14" t="s">
        <v>37</v>
      </c>
      <c r="R6" s="14" t="s">
        <v>38</v>
      </c>
      <c r="T6" s="14" t="s">
        <v>39</v>
      </c>
      <c r="V6" s="14" t="s">
        <v>40</v>
      </c>
      <c r="X6" s="14" t="s">
        <v>41</v>
      </c>
      <c r="Z6" s="14" t="s">
        <v>42</v>
      </c>
      <c r="AB6" s="14" t="s">
        <v>49</v>
      </c>
      <c r="AJ6" s="4" t="s">
        <v>45</v>
      </c>
      <c r="AL6" s="15" t="s">
        <v>46</v>
      </c>
      <c r="AM6" s="15" t="s">
        <v>47</v>
      </c>
    </row>
    <row r="7" spans="1:41">
      <c r="O7" s="34"/>
      <c r="P7" s="14" t="s">
        <v>37</v>
      </c>
      <c r="R7" s="14" t="s">
        <v>38</v>
      </c>
      <c r="T7" s="14" t="s">
        <v>39</v>
      </c>
      <c r="V7" s="14" t="s">
        <v>40</v>
      </c>
      <c r="X7" s="14" t="s">
        <v>41</v>
      </c>
      <c r="Z7" s="14" t="s">
        <v>42</v>
      </c>
      <c r="AB7" s="14" t="s">
        <v>50</v>
      </c>
      <c r="AJ7" s="4" t="s">
        <v>45</v>
      </c>
      <c r="AL7" s="15" t="s">
        <v>51</v>
      </c>
      <c r="AM7" s="15" t="s">
        <v>47</v>
      </c>
    </row>
    <row r="8" spans="1:41">
      <c r="O8" s="34"/>
      <c r="P8" s="14" t="s">
        <v>37</v>
      </c>
      <c r="R8" s="14" t="s">
        <v>38</v>
      </c>
      <c r="T8" s="14" t="s">
        <v>39</v>
      </c>
      <c r="V8" s="14" t="s">
        <v>40</v>
      </c>
      <c r="X8" s="14" t="s">
        <v>41</v>
      </c>
      <c r="Z8" s="14" t="s">
        <v>42</v>
      </c>
      <c r="AB8" s="14" t="s">
        <v>52</v>
      </c>
      <c r="AJ8" s="4" t="s">
        <v>45</v>
      </c>
      <c r="AL8" s="15" t="s">
        <v>51</v>
      </c>
      <c r="AM8" s="15" t="s">
        <v>47</v>
      </c>
    </row>
    <row r="9" spans="1:41">
      <c r="O9" s="34"/>
      <c r="P9" s="14" t="s">
        <v>37</v>
      </c>
      <c r="R9" s="14" t="s">
        <v>38</v>
      </c>
      <c r="T9" s="14" t="s">
        <v>39</v>
      </c>
      <c r="V9" s="14" t="s">
        <v>40</v>
      </c>
      <c r="X9" s="14" t="s">
        <v>41</v>
      </c>
      <c r="Z9" s="14" t="s">
        <v>42</v>
      </c>
      <c r="AB9" s="14" t="s">
        <v>53</v>
      </c>
      <c r="AJ9" s="4" t="s">
        <v>45</v>
      </c>
      <c r="AL9" s="15" t="s">
        <v>51</v>
      </c>
      <c r="AM9" s="15" t="s">
        <v>47</v>
      </c>
    </row>
    <row r="10" spans="1:41">
      <c r="O10" s="34"/>
      <c r="P10" s="14" t="s">
        <v>37</v>
      </c>
      <c r="R10" s="14" t="s">
        <v>38</v>
      </c>
      <c r="T10" s="14" t="s">
        <v>39</v>
      </c>
      <c r="V10" s="14" t="s">
        <v>40</v>
      </c>
      <c r="X10" s="14" t="s">
        <v>41</v>
      </c>
      <c r="Z10" s="14" t="s">
        <v>42</v>
      </c>
      <c r="AB10" s="14" t="s">
        <v>54</v>
      </c>
      <c r="AJ10" s="4" t="s">
        <v>45</v>
      </c>
      <c r="AL10" s="15" t="s">
        <v>51</v>
      </c>
      <c r="AM10" s="15" t="s">
        <v>47</v>
      </c>
    </row>
    <row r="11" spans="1:41">
      <c r="O11" s="34"/>
      <c r="P11" s="14" t="s">
        <v>37</v>
      </c>
      <c r="R11" s="14" t="s">
        <v>38</v>
      </c>
      <c r="T11" s="14" t="s">
        <v>39</v>
      </c>
      <c r="V11" s="14" t="s">
        <v>40</v>
      </c>
      <c r="X11" s="14" t="s">
        <v>41</v>
      </c>
      <c r="Z11" s="14" t="s">
        <v>42</v>
      </c>
      <c r="AB11" s="14" t="s">
        <v>55</v>
      </c>
      <c r="AJ11" s="4" t="s">
        <v>45</v>
      </c>
      <c r="AL11" s="15" t="s">
        <v>51</v>
      </c>
      <c r="AM11" s="15" t="s">
        <v>47</v>
      </c>
    </row>
    <row r="12" spans="1:41">
      <c r="A12" s="35" t="s">
        <v>37</v>
      </c>
      <c r="B12" s="35"/>
      <c r="C12" s="35" t="s">
        <v>38</v>
      </c>
      <c r="D12" s="35"/>
      <c r="E12" s="35" t="s">
        <v>39</v>
      </c>
      <c r="F12" s="35"/>
      <c r="G12" s="35" t="s">
        <v>40</v>
      </c>
      <c r="H12" s="35"/>
      <c r="I12" s="35" t="s">
        <v>41</v>
      </c>
      <c r="J12" s="35"/>
      <c r="K12" s="35" t="s">
        <v>42</v>
      </c>
      <c r="L12" s="35"/>
      <c r="M12" s="35" t="s">
        <v>48</v>
      </c>
      <c r="P12" s="14" t="s">
        <v>37</v>
      </c>
      <c r="R12" s="14" t="s">
        <v>38</v>
      </c>
      <c r="T12" s="14" t="s">
        <v>39</v>
      </c>
      <c r="V12" s="14" t="s">
        <v>40</v>
      </c>
      <c r="X12" s="14" t="s">
        <v>41</v>
      </c>
      <c r="Z12" s="14" t="s">
        <v>42</v>
      </c>
      <c r="AB12" s="14" t="s">
        <v>50</v>
      </c>
      <c r="AJ12" s="4" t="s">
        <v>45</v>
      </c>
      <c r="AL12" s="15" t="s">
        <v>56</v>
      </c>
      <c r="AM12" s="15" t="s">
        <v>47</v>
      </c>
    </row>
    <row r="13" spans="1:41">
      <c r="A13" s="35" t="s">
        <v>37</v>
      </c>
      <c r="B13" s="35"/>
      <c r="C13" s="35" t="s">
        <v>38</v>
      </c>
      <c r="D13" s="35"/>
      <c r="E13" s="35" t="s">
        <v>39</v>
      </c>
      <c r="F13" s="35"/>
      <c r="G13" s="35" t="s">
        <v>40</v>
      </c>
      <c r="H13" s="35"/>
      <c r="I13" s="35" t="s">
        <v>41</v>
      </c>
      <c r="J13" s="35"/>
      <c r="K13" s="35" t="s">
        <v>42</v>
      </c>
      <c r="L13" s="35"/>
      <c r="M13" s="35" t="s">
        <v>48</v>
      </c>
      <c r="P13" s="14" t="s">
        <v>37</v>
      </c>
      <c r="R13" s="14" t="s">
        <v>38</v>
      </c>
      <c r="T13" s="14" t="s">
        <v>39</v>
      </c>
      <c r="V13" s="14" t="s">
        <v>40</v>
      </c>
      <c r="X13" s="14" t="s">
        <v>41</v>
      </c>
      <c r="Z13" s="14" t="s">
        <v>42</v>
      </c>
      <c r="AB13" s="14" t="s">
        <v>52</v>
      </c>
      <c r="AJ13" s="4" t="s">
        <v>45</v>
      </c>
      <c r="AL13" s="15" t="s">
        <v>56</v>
      </c>
      <c r="AM13" s="15" t="s">
        <v>47</v>
      </c>
    </row>
    <row r="14" spans="1:41">
      <c r="A14" s="2" t="s">
        <v>37</v>
      </c>
      <c r="C14" s="2" t="s">
        <v>38</v>
      </c>
      <c r="E14" s="2" t="s">
        <v>39</v>
      </c>
      <c r="G14" s="2" t="s">
        <v>40</v>
      </c>
      <c r="I14" s="2" t="s">
        <v>41</v>
      </c>
      <c r="K14" s="2" t="s">
        <v>42</v>
      </c>
      <c r="M14" s="2" t="s">
        <v>43</v>
      </c>
      <c r="O14" s="2" t="s">
        <v>57</v>
      </c>
      <c r="P14" s="14" t="s">
        <v>37</v>
      </c>
      <c r="R14" s="14" t="s">
        <v>38</v>
      </c>
      <c r="T14" s="14" t="s">
        <v>39</v>
      </c>
      <c r="V14" s="14" t="s">
        <v>40</v>
      </c>
      <c r="X14" s="14" t="s">
        <v>41</v>
      </c>
      <c r="Z14" s="14" t="s">
        <v>42</v>
      </c>
      <c r="AB14" s="14" t="s">
        <v>44</v>
      </c>
      <c r="AD14" s="14" t="s">
        <v>58</v>
      </c>
      <c r="AE14" s="4" t="s">
        <v>59</v>
      </c>
      <c r="AF14" s="4" t="s">
        <v>60</v>
      </c>
      <c r="AG14" s="4" t="s">
        <v>61</v>
      </c>
      <c r="AH14" s="4" t="s">
        <v>62</v>
      </c>
      <c r="AI14" s="4" t="s">
        <v>63</v>
      </c>
      <c r="AJ14" s="4" t="s">
        <v>45</v>
      </c>
      <c r="AK14" s="4" t="s">
        <v>64</v>
      </c>
      <c r="AL14" s="15" t="s">
        <v>46</v>
      </c>
      <c r="AM14" s="15" t="s">
        <v>4</v>
      </c>
      <c r="AN14" s="1" t="s">
        <v>65</v>
      </c>
    </row>
    <row r="15" spans="1:41">
      <c r="A15" s="2" t="s">
        <v>37</v>
      </c>
      <c r="C15" s="2" t="s">
        <v>38</v>
      </c>
      <c r="E15" s="2" t="s">
        <v>39</v>
      </c>
      <c r="G15" s="2" t="s">
        <v>40</v>
      </c>
      <c r="I15" s="2" t="s">
        <v>41</v>
      </c>
      <c r="K15" s="2" t="s">
        <v>42</v>
      </c>
      <c r="M15" s="2" t="s">
        <v>43</v>
      </c>
      <c r="O15" s="2" t="s">
        <v>66</v>
      </c>
      <c r="P15" s="14" t="s">
        <v>37</v>
      </c>
      <c r="R15" s="14" t="s">
        <v>38</v>
      </c>
      <c r="T15" s="14" t="s">
        <v>39</v>
      </c>
      <c r="V15" s="14" t="s">
        <v>40</v>
      </c>
      <c r="X15" s="14" t="s">
        <v>41</v>
      </c>
      <c r="Z15" s="14" t="s">
        <v>42</v>
      </c>
      <c r="AB15" s="14" t="s">
        <v>43</v>
      </c>
      <c r="AD15" s="26" t="s">
        <v>58</v>
      </c>
      <c r="AE15" s="4" t="s">
        <v>67</v>
      </c>
      <c r="AF15" s="4" t="s">
        <v>68</v>
      </c>
      <c r="AG15" s="4" t="s">
        <v>69</v>
      </c>
      <c r="AH15" s="4" t="s">
        <v>70</v>
      </c>
      <c r="AI15" s="4" t="s">
        <v>63</v>
      </c>
      <c r="AJ15" s="4" t="s">
        <v>45</v>
      </c>
      <c r="AK15" s="4" t="s">
        <v>64</v>
      </c>
      <c r="AL15" s="15" t="s">
        <v>71</v>
      </c>
      <c r="AM15" s="15" t="s">
        <v>4</v>
      </c>
      <c r="AN15" s="1" t="s">
        <v>65</v>
      </c>
    </row>
    <row r="16" spans="1:41">
      <c r="A16" s="2" t="s">
        <v>37</v>
      </c>
      <c r="C16" s="2" t="s">
        <v>38</v>
      </c>
      <c r="E16" s="2" t="s">
        <v>39</v>
      </c>
      <c r="G16" s="2" t="s">
        <v>40</v>
      </c>
      <c r="I16" s="2" t="s">
        <v>41</v>
      </c>
      <c r="K16" s="2" t="s">
        <v>42</v>
      </c>
      <c r="M16" s="2" t="s">
        <v>43</v>
      </c>
      <c r="O16" s="2" t="s">
        <v>66</v>
      </c>
      <c r="AL16" s="15" t="s">
        <v>72</v>
      </c>
      <c r="AM16" s="15" t="s">
        <v>4</v>
      </c>
    </row>
    <row r="17" spans="1:40">
      <c r="A17" s="35" t="s">
        <v>37</v>
      </c>
      <c r="B17" s="35"/>
      <c r="C17" s="35" t="s">
        <v>38</v>
      </c>
      <c r="D17" s="35"/>
      <c r="E17" s="35" t="s">
        <v>39</v>
      </c>
      <c r="F17" s="35"/>
      <c r="G17" s="35" t="s">
        <v>40</v>
      </c>
      <c r="H17" s="35"/>
      <c r="I17" s="35" t="s">
        <v>41</v>
      </c>
      <c r="J17" s="35"/>
      <c r="K17" s="35" t="s">
        <v>42</v>
      </c>
      <c r="L17" s="35"/>
      <c r="M17" s="35" t="s">
        <v>48</v>
      </c>
      <c r="N17" s="35"/>
      <c r="O17" s="35" t="s">
        <v>73</v>
      </c>
      <c r="P17" s="14" t="s">
        <v>37</v>
      </c>
      <c r="R17" s="14" t="s">
        <v>38</v>
      </c>
      <c r="T17" s="14" t="s">
        <v>39</v>
      </c>
      <c r="V17" s="14" t="s">
        <v>40</v>
      </c>
      <c r="X17" s="14" t="s">
        <v>41</v>
      </c>
      <c r="Z17" s="14" t="s">
        <v>42</v>
      </c>
      <c r="AB17" s="14" t="s">
        <v>49</v>
      </c>
      <c r="AD17" s="26" t="s">
        <v>74</v>
      </c>
      <c r="AE17" s="4" t="s">
        <v>75</v>
      </c>
      <c r="AF17" s="4" t="s">
        <v>76</v>
      </c>
      <c r="AG17" s="4" t="s">
        <v>77</v>
      </c>
      <c r="AH17" s="4" t="s">
        <v>78</v>
      </c>
      <c r="AI17" s="4" t="s">
        <v>63</v>
      </c>
      <c r="AJ17" s="4" t="s">
        <v>45</v>
      </c>
      <c r="AK17" s="4" t="s">
        <v>64</v>
      </c>
      <c r="AL17" s="15" t="s">
        <v>46</v>
      </c>
      <c r="AM17" s="15" t="s">
        <v>4</v>
      </c>
      <c r="AN17" s="1" t="s">
        <v>79</v>
      </c>
    </row>
    <row r="18" spans="1:40">
      <c r="A18" s="2" t="s">
        <v>37</v>
      </c>
      <c r="C18" s="2" t="s">
        <v>38</v>
      </c>
      <c r="E18" s="2" t="s">
        <v>39</v>
      </c>
      <c r="G18" s="2" t="s">
        <v>40</v>
      </c>
      <c r="I18" s="2" t="s">
        <v>41</v>
      </c>
      <c r="K18" s="2" t="s">
        <v>42</v>
      </c>
      <c r="M18" s="2" t="s">
        <v>48</v>
      </c>
      <c r="O18" s="34" t="s">
        <v>80</v>
      </c>
      <c r="P18" s="14" t="s">
        <v>37</v>
      </c>
      <c r="R18" s="14" t="s">
        <v>38</v>
      </c>
      <c r="T18" s="14" t="s">
        <v>39</v>
      </c>
      <c r="V18" s="14" t="s">
        <v>40</v>
      </c>
      <c r="X18" s="14" t="s">
        <v>41</v>
      </c>
      <c r="Z18" s="14" t="s">
        <v>42</v>
      </c>
      <c r="AB18" s="14" t="s">
        <v>50</v>
      </c>
      <c r="AD18" s="36" t="s">
        <v>81</v>
      </c>
      <c r="AE18" s="4" t="s">
        <v>82</v>
      </c>
      <c r="AF18" s="4" t="s">
        <v>83</v>
      </c>
      <c r="AG18" s="4" t="s">
        <v>84</v>
      </c>
      <c r="AH18" s="4" t="s">
        <v>85</v>
      </c>
      <c r="AI18" s="4" t="s">
        <v>63</v>
      </c>
      <c r="AJ18" s="4" t="s">
        <v>45</v>
      </c>
      <c r="AK18" s="4" t="s">
        <v>64</v>
      </c>
      <c r="AL18" s="15" t="s">
        <v>86</v>
      </c>
      <c r="AM18" s="15" t="s">
        <v>4</v>
      </c>
      <c r="AN18" s="1" t="s">
        <v>87</v>
      </c>
    </row>
    <row r="19" spans="1:40">
      <c r="P19" s="14" t="s">
        <v>37</v>
      </c>
      <c r="R19" s="14" t="s">
        <v>38</v>
      </c>
      <c r="T19" s="14" t="s">
        <v>39</v>
      </c>
      <c r="V19" s="14" t="s">
        <v>40</v>
      </c>
      <c r="X19" s="14" t="s">
        <v>41</v>
      </c>
      <c r="Z19" s="14" t="s">
        <v>42</v>
      </c>
      <c r="AB19" s="14" t="s">
        <v>49</v>
      </c>
      <c r="AD19" s="26" t="s">
        <v>88</v>
      </c>
      <c r="AE19" s="4" t="s">
        <v>89</v>
      </c>
      <c r="AF19" s="4" t="s">
        <v>90</v>
      </c>
      <c r="AG19" s="4" t="s">
        <v>91</v>
      </c>
      <c r="AH19" s="4" t="s">
        <v>92</v>
      </c>
      <c r="AI19" s="4" t="s">
        <v>63</v>
      </c>
      <c r="AJ19" s="4" t="s">
        <v>45</v>
      </c>
      <c r="AK19" s="4" t="s">
        <v>64</v>
      </c>
      <c r="AL19" s="15" t="s">
        <v>51</v>
      </c>
      <c r="AM19" s="15" t="s">
        <v>4</v>
      </c>
      <c r="AN19" s="1" t="s">
        <v>87</v>
      </c>
    </row>
    <row r="20" spans="1:40">
      <c r="P20" s="14" t="s">
        <v>37</v>
      </c>
      <c r="R20" s="14" t="s">
        <v>38</v>
      </c>
      <c r="T20" s="14" t="s">
        <v>39</v>
      </c>
      <c r="V20" s="14" t="s">
        <v>40</v>
      </c>
      <c r="X20" s="14" t="s">
        <v>41</v>
      </c>
      <c r="Z20" s="14" t="s">
        <v>42</v>
      </c>
      <c r="AB20" s="14" t="s">
        <v>49</v>
      </c>
      <c r="AD20" s="26" t="s">
        <v>93</v>
      </c>
      <c r="AE20" s="4" t="s">
        <v>94</v>
      </c>
      <c r="AF20" s="4" t="s">
        <v>95</v>
      </c>
      <c r="AG20" s="4" t="s">
        <v>96</v>
      </c>
      <c r="AH20" s="4" t="s">
        <v>97</v>
      </c>
      <c r="AI20" s="4" t="s">
        <v>63</v>
      </c>
      <c r="AJ20" s="4" t="s">
        <v>45</v>
      </c>
      <c r="AK20" s="4" t="s">
        <v>64</v>
      </c>
      <c r="AL20" s="15" t="s">
        <v>51</v>
      </c>
      <c r="AM20" s="15" t="s">
        <v>4</v>
      </c>
      <c r="AN20" s="1" t="s">
        <v>65</v>
      </c>
    </row>
    <row r="21" spans="1:40">
      <c r="P21" s="14" t="s">
        <v>37</v>
      </c>
      <c r="R21" s="14" t="s">
        <v>38</v>
      </c>
      <c r="T21" s="14" t="s">
        <v>39</v>
      </c>
      <c r="V21" s="14" t="s">
        <v>40</v>
      </c>
      <c r="X21" s="14" t="s">
        <v>41</v>
      </c>
      <c r="Z21" s="14" t="s">
        <v>42</v>
      </c>
      <c r="AB21" s="14" t="s">
        <v>50</v>
      </c>
      <c r="AD21" s="26" t="s">
        <v>98</v>
      </c>
      <c r="AE21" s="4" t="s">
        <v>99</v>
      </c>
      <c r="AF21" s="4" t="s">
        <v>100</v>
      </c>
      <c r="AG21" s="4" t="s">
        <v>101</v>
      </c>
      <c r="AH21" s="4" t="s">
        <v>102</v>
      </c>
      <c r="AI21" s="4" t="s">
        <v>63</v>
      </c>
      <c r="AJ21" s="4" t="s">
        <v>45</v>
      </c>
      <c r="AK21" s="4" t="s">
        <v>64</v>
      </c>
      <c r="AL21" s="15" t="s">
        <v>51</v>
      </c>
      <c r="AM21" s="15" t="s">
        <v>4</v>
      </c>
    </row>
    <row r="22" spans="1:40">
      <c r="P22" s="14" t="s">
        <v>37</v>
      </c>
      <c r="R22" s="14" t="s">
        <v>38</v>
      </c>
      <c r="T22" s="14" t="s">
        <v>39</v>
      </c>
      <c r="V22" s="14" t="s">
        <v>40</v>
      </c>
      <c r="X22" s="14" t="s">
        <v>41</v>
      </c>
      <c r="Z22" s="14" t="s">
        <v>42</v>
      </c>
      <c r="AB22" s="14" t="s">
        <v>50</v>
      </c>
      <c r="AD22" s="26" t="s">
        <v>103</v>
      </c>
      <c r="AE22" s="4" t="s">
        <v>104</v>
      </c>
      <c r="AF22" s="4" t="s">
        <v>105</v>
      </c>
      <c r="AH22" s="4" t="s">
        <v>105</v>
      </c>
      <c r="AI22" s="4" t="s">
        <v>63</v>
      </c>
      <c r="AJ22" s="4" t="s">
        <v>45</v>
      </c>
      <c r="AK22" s="4" t="s">
        <v>64</v>
      </c>
      <c r="AL22" s="15" t="s">
        <v>51</v>
      </c>
      <c r="AM22" s="15" t="s">
        <v>4</v>
      </c>
    </row>
    <row r="23" spans="1:40">
      <c r="P23" s="14" t="s">
        <v>37</v>
      </c>
      <c r="R23" s="14" t="s">
        <v>38</v>
      </c>
      <c r="T23" s="14" t="s">
        <v>39</v>
      </c>
      <c r="V23" s="14" t="s">
        <v>40</v>
      </c>
      <c r="X23" s="14" t="s">
        <v>41</v>
      </c>
      <c r="Z23" s="14" t="s">
        <v>42</v>
      </c>
      <c r="AB23" s="14" t="s">
        <v>50</v>
      </c>
      <c r="AD23" s="26" t="s">
        <v>106</v>
      </c>
      <c r="AE23" s="4" t="s">
        <v>107</v>
      </c>
      <c r="AF23" s="4" t="s">
        <v>108</v>
      </c>
      <c r="AH23" s="4" t="s">
        <v>108</v>
      </c>
      <c r="AI23" s="4" t="s">
        <v>63</v>
      </c>
      <c r="AJ23" s="4" t="s">
        <v>45</v>
      </c>
      <c r="AK23" s="4" t="s">
        <v>64</v>
      </c>
      <c r="AL23" s="15" t="s">
        <v>51</v>
      </c>
      <c r="AM23" s="15" t="s">
        <v>4</v>
      </c>
      <c r="AN23" s="1" t="s">
        <v>109</v>
      </c>
    </row>
    <row r="24" spans="1:40">
      <c r="P24" s="14" t="s">
        <v>37</v>
      </c>
      <c r="R24" s="14" t="s">
        <v>38</v>
      </c>
      <c r="T24" s="14" t="s">
        <v>39</v>
      </c>
      <c r="V24" s="14" t="s">
        <v>40</v>
      </c>
      <c r="X24" s="14" t="s">
        <v>41</v>
      </c>
      <c r="Z24" s="14" t="s">
        <v>42</v>
      </c>
      <c r="AB24" s="14" t="s">
        <v>52</v>
      </c>
      <c r="AD24" s="26" t="s">
        <v>110</v>
      </c>
      <c r="AE24" s="4" t="s">
        <v>111</v>
      </c>
      <c r="AF24" s="4" t="s">
        <v>112</v>
      </c>
      <c r="AG24" s="4" t="s">
        <v>113</v>
      </c>
      <c r="AH24" s="4" t="s">
        <v>114</v>
      </c>
      <c r="AI24" s="4" t="s">
        <v>63</v>
      </c>
      <c r="AJ24" s="4" t="s">
        <v>45</v>
      </c>
      <c r="AK24" s="4" t="s">
        <v>64</v>
      </c>
      <c r="AL24" s="15" t="s">
        <v>51</v>
      </c>
      <c r="AM24" s="15" t="s">
        <v>4</v>
      </c>
    </row>
    <row r="25" spans="1:40">
      <c r="P25" s="14" t="s">
        <v>37</v>
      </c>
      <c r="R25" s="14" t="s">
        <v>38</v>
      </c>
      <c r="T25" s="14" t="s">
        <v>39</v>
      </c>
      <c r="V25" s="14" t="s">
        <v>40</v>
      </c>
      <c r="X25" s="14" t="s">
        <v>41</v>
      </c>
      <c r="Z25" s="14" t="s">
        <v>42</v>
      </c>
      <c r="AB25" s="14" t="s">
        <v>52</v>
      </c>
      <c r="AD25" s="26" t="s">
        <v>115</v>
      </c>
      <c r="AE25" s="4" t="s">
        <v>116</v>
      </c>
      <c r="AF25" s="4" t="s">
        <v>117</v>
      </c>
      <c r="AH25" s="4" t="s">
        <v>118</v>
      </c>
      <c r="AI25" s="4" t="s">
        <v>63</v>
      </c>
      <c r="AJ25" s="4" t="s">
        <v>45</v>
      </c>
      <c r="AK25" s="4" t="s">
        <v>64</v>
      </c>
      <c r="AL25" s="15" t="s">
        <v>51</v>
      </c>
      <c r="AM25" s="15" t="s">
        <v>4</v>
      </c>
      <c r="AN25" s="1" t="s">
        <v>79</v>
      </c>
    </row>
    <row r="26" spans="1:40">
      <c r="P26" s="14" t="s">
        <v>37</v>
      </c>
      <c r="R26" s="14" t="s">
        <v>38</v>
      </c>
      <c r="T26" s="14" t="s">
        <v>39</v>
      </c>
      <c r="V26" s="14" t="s">
        <v>40</v>
      </c>
      <c r="X26" s="14" t="s">
        <v>41</v>
      </c>
      <c r="Z26" s="14" t="s">
        <v>42</v>
      </c>
      <c r="AB26" s="14" t="s">
        <v>53</v>
      </c>
      <c r="AD26" s="26" t="s">
        <v>119</v>
      </c>
      <c r="AE26" s="4" t="s">
        <v>120</v>
      </c>
      <c r="AF26" s="4" t="s">
        <v>121</v>
      </c>
      <c r="AG26" s="4" t="s">
        <v>122</v>
      </c>
      <c r="AH26" s="4" t="s">
        <v>123</v>
      </c>
      <c r="AI26" s="4" t="s">
        <v>63</v>
      </c>
      <c r="AJ26" s="4" t="s">
        <v>45</v>
      </c>
      <c r="AK26" s="4" t="s">
        <v>64</v>
      </c>
      <c r="AL26" s="15" t="s">
        <v>51</v>
      </c>
      <c r="AM26" s="15" t="s">
        <v>4</v>
      </c>
    </row>
    <row r="27" spans="1:40">
      <c r="P27" s="14" t="s">
        <v>37</v>
      </c>
      <c r="R27" s="14" t="s">
        <v>38</v>
      </c>
      <c r="T27" s="14" t="s">
        <v>39</v>
      </c>
      <c r="V27" s="14" t="s">
        <v>40</v>
      </c>
      <c r="X27" s="14" t="s">
        <v>41</v>
      </c>
      <c r="Z27" s="14" t="s">
        <v>42</v>
      </c>
      <c r="AB27" s="14" t="s">
        <v>54</v>
      </c>
      <c r="AD27" s="26" t="s">
        <v>124</v>
      </c>
      <c r="AE27" s="4" t="s">
        <v>125</v>
      </c>
      <c r="AF27" s="4" t="s">
        <v>126</v>
      </c>
      <c r="AI27" s="4" t="s">
        <v>63</v>
      </c>
      <c r="AJ27" s="4" t="s">
        <v>45</v>
      </c>
      <c r="AK27" s="4" t="s">
        <v>64</v>
      </c>
      <c r="AL27" s="15" t="s">
        <v>51</v>
      </c>
      <c r="AM27" s="15" t="s">
        <v>4</v>
      </c>
    </row>
    <row r="28" spans="1:40">
      <c r="P28" s="14" t="s">
        <v>37</v>
      </c>
      <c r="R28" s="14" t="s">
        <v>38</v>
      </c>
      <c r="T28" s="14" t="s">
        <v>39</v>
      </c>
      <c r="V28" s="14" t="s">
        <v>40</v>
      </c>
      <c r="X28" s="14" t="s">
        <v>41</v>
      </c>
      <c r="Z28" s="14" t="s">
        <v>42</v>
      </c>
      <c r="AB28" s="14" t="s">
        <v>54</v>
      </c>
      <c r="AD28" s="26" t="s">
        <v>127</v>
      </c>
      <c r="AE28" s="4" t="s">
        <v>128</v>
      </c>
      <c r="AF28" s="4" t="s">
        <v>129</v>
      </c>
      <c r="AH28" s="4" t="s">
        <v>130</v>
      </c>
      <c r="AI28" s="4" t="s">
        <v>63</v>
      </c>
      <c r="AJ28" s="4" t="s">
        <v>45</v>
      </c>
      <c r="AK28" s="4" t="s">
        <v>64</v>
      </c>
      <c r="AL28" s="15" t="s">
        <v>51</v>
      </c>
      <c r="AM28" s="15" t="s">
        <v>4</v>
      </c>
      <c r="AN28" s="1" t="s">
        <v>87</v>
      </c>
    </row>
    <row r="29" spans="1:40">
      <c r="P29" s="14" t="s">
        <v>37</v>
      </c>
      <c r="R29" s="14" t="s">
        <v>38</v>
      </c>
      <c r="T29" s="14" t="s">
        <v>39</v>
      </c>
      <c r="V29" s="14" t="s">
        <v>40</v>
      </c>
      <c r="X29" s="14" t="s">
        <v>41</v>
      </c>
      <c r="Z29" s="14" t="s">
        <v>42</v>
      </c>
      <c r="AB29" s="14" t="s">
        <v>55</v>
      </c>
      <c r="AD29" s="26" t="s">
        <v>131</v>
      </c>
      <c r="AE29" s="4" t="s">
        <v>132</v>
      </c>
      <c r="AF29" s="4" t="s">
        <v>133</v>
      </c>
      <c r="AG29" s="4" t="s">
        <v>134</v>
      </c>
      <c r="AH29" s="4" t="s">
        <v>135</v>
      </c>
      <c r="AI29" s="4" t="s">
        <v>63</v>
      </c>
      <c r="AJ29" s="4" t="s">
        <v>45</v>
      </c>
      <c r="AK29" s="4" t="s">
        <v>64</v>
      </c>
      <c r="AL29" s="15" t="s">
        <v>51</v>
      </c>
      <c r="AM29" s="15" t="s">
        <v>4</v>
      </c>
    </row>
    <row r="30" spans="1:40">
      <c r="P30" s="14" t="s">
        <v>37</v>
      </c>
      <c r="R30" s="14" t="s">
        <v>38</v>
      </c>
      <c r="T30" s="14" t="s">
        <v>39</v>
      </c>
      <c r="V30" s="14" t="s">
        <v>40</v>
      </c>
      <c r="X30" s="14" t="s">
        <v>41</v>
      </c>
      <c r="Z30" s="14" t="s">
        <v>42</v>
      </c>
      <c r="AB30" s="14" t="s">
        <v>55</v>
      </c>
      <c r="AD30" s="26" t="s">
        <v>136</v>
      </c>
      <c r="AE30" s="4" t="s">
        <v>137</v>
      </c>
      <c r="AF30" s="4" t="s">
        <v>138</v>
      </c>
      <c r="AH30" s="4" t="s">
        <v>139</v>
      </c>
      <c r="AI30" s="4" t="s">
        <v>63</v>
      </c>
      <c r="AJ30" s="4" t="s">
        <v>45</v>
      </c>
      <c r="AK30" s="4" t="s">
        <v>64</v>
      </c>
      <c r="AL30" s="15" t="s">
        <v>51</v>
      </c>
      <c r="AM30" s="15" t="s">
        <v>4</v>
      </c>
      <c r="AN30" s="1" t="s">
        <v>87</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1 P12:AD13 A14:AD17 A18:O18 P19:AD19 A20:AD20 A24:AD24 A31:AD1048576 P26:AC28 A29:AC30">
    <cfRule type="expression" dxfId="18" priority="15">
      <formula>ROW(A1)&gt;5</formula>
    </cfRule>
  </conditionalFormatting>
  <conditionalFormatting sqref="P1:P5 Q3:AC5 P6:AC17 P19:AC20 P24:AC24 P26:AC1048576">
    <cfRule type="expression" dxfId="17" priority="17">
      <formula>AND(NOT(ISBLANK(P1)),COUNTA(Q1:$AD1)=0)</formula>
    </cfRule>
  </conditionalFormatting>
  <conditionalFormatting sqref="P4:AC17 P19:AC20 P24:AC24 P26:AC1048576">
    <cfRule type="containsText" dxfId="16" priority="16" operator="containsText" text=" ">
      <formula>NOT(ISERROR(SEARCH(" ",P4)))</formula>
    </cfRule>
  </conditionalFormatting>
  <conditionalFormatting sqref="AD19:AD20 AD1:AD17 AD24 AD31:AD1048576">
    <cfRule type="expression" dxfId="15" priority="31">
      <formula>NOT(OR(OR(AD1="",AD1="Species"),_xlfn.CONCAT(AB1," ")=LEFT(AD1,LEN(AB1)+1)))</formula>
    </cfRule>
  </conditionalFormatting>
  <conditionalFormatting sqref="AM4:AM1048576">
    <cfRule type="expression" dxfId="14" priority="33">
      <formula>NOT(AM4=proposedRank)</formula>
    </cfRule>
  </conditionalFormatting>
  <conditionalFormatting sqref="AD14">
    <cfRule type="expression" dxfId="13" priority="14">
      <formula>AND(NOT(ISBLANK(AD14)),COUNTA($AD14:AE14)=0)</formula>
    </cfRule>
  </conditionalFormatting>
  <conditionalFormatting sqref="AD14">
    <cfRule type="containsText" dxfId="12" priority="13" operator="containsText" text=" ">
      <formula>NOT(ISERROR(SEARCH(" ",AD14)))</formula>
    </cfRule>
  </conditionalFormatting>
  <conditionalFormatting sqref="A16:O16">
    <cfRule type="expression" dxfId="11" priority="12">
      <formula>ROW(A16)&gt;5</formula>
    </cfRule>
  </conditionalFormatting>
  <conditionalFormatting sqref="A12:M12">
    <cfRule type="expression" dxfId="10" priority="11">
      <formula>ROW(A12)&gt;5</formula>
    </cfRule>
  </conditionalFormatting>
  <conditionalFormatting sqref="A13:M13">
    <cfRule type="expression" dxfId="9" priority="10">
      <formula>ROW(A13)&gt;5</formula>
    </cfRule>
  </conditionalFormatting>
  <conditionalFormatting sqref="P18:AB18">
    <cfRule type="expression" dxfId="8" priority="7">
      <formula>ROW(P18)&gt;5</formula>
    </cfRule>
  </conditionalFormatting>
  <conditionalFormatting sqref="P18:AB18">
    <cfRule type="expression" dxfId="7" priority="9">
      <formula>AND(NOT(ISBLANK(P18)),COUNTA(Q18:$AD18)=0)</formula>
    </cfRule>
  </conditionalFormatting>
  <conditionalFormatting sqref="P18:AB18">
    <cfRule type="containsText" dxfId="6" priority="8" operator="containsText" text=" ">
      <formula>NOT(ISERROR(SEARCH(" ",P18)))</formula>
    </cfRule>
  </conditionalFormatting>
  <conditionalFormatting sqref="P21:AB23">
    <cfRule type="expression" dxfId="5" priority="4">
      <formula>ROW(P21)&gt;5</formula>
    </cfRule>
  </conditionalFormatting>
  <conditionalFormatting sqref="P21:AB23">
    <cfRule type="expression" dxfId="4" priority="6">
      <formula>AND(NOT(ISBLANK(P21)),COUNTA(Q21:$AD21)=0)</formula>
    </cfRule>
  </conditionalFormatting>
  <conditionalFormatting sqref="P21:AB23">
    <cfRule type="containsText" dxfId="3" priority="5" operator="containsText" text=" ">
      <formula>NOT(ISERROR(SEARCH(" ",P21)))</formula>
    </cfRule>
  </conditionalFormatting>
  <conditionalFormatting sqref="P25:AB25">
    <cfRule type="expression" dxfId="2" priority="1">
      <formula>ROW(P25)&gt;5</formula>
    </cfRule>
  </conditionalFormatting>
  <conditionalFormatting sqref="P25:AB25">
    <cfRule type="expression" dxfId="1" priority="3">
      <formula>AND(NOT(ISBLANK(P25)),COUNTA(Q25:$AD25)=0)</formula>
    </cfRule>
  </conditionalFormatting>
  <conditionalFormatting sqref="P25:AB25">
    <cfRule type="containsText" dxfId="0" priority="2" operator="containsText" text=" ">
      <formula>NOT(ISERROR(SEARCH(" ",P25)))</formula>
    </cfRule>
  </conditionalFormatting>
  <dataValidations count="12">
    <dataValidation allowBlank="1" showErrorMessage="1" errorTitle="No spaces allowed" error="Taxon names above the rank of species may NOT contain spaces." promptTitle="No spaces allowed" prompt="Taxon names above the rank of species may NOT contain spaces." sqref="AD14 Q3:AC5 P1:P5 P6:AC17 AC24 AC19:AC20 AC26:AC1048576 P18:AB1048576" xr:uid="{EFF0C69D-F613-457C-93E8-30B944B226C2}"/>
    <dataValidation type="custom" allowBlank="1" showInputMessage="1" showErrorMessage="1" errorTitle="Binomial Naming" error="Species name must start with the name of it's genus." promptTitle="binomial" sqref="AD4" xr:uid="{7158EF73-3F7E-4D8C-B417-CDE05AD5EABB}">
      <formula1>OR(LEFT(#REF!,LEN(#REF!))=#REF!,#REF!="Species")</formula1>
    </dataValidation>
    <dataValidation type="custom" allowBlank="1" showInputMessage="1" showErrorMessage="1" errorTitle="Binomial Naming" error="Species name must start with the name of it's genus." promptTitle="binomial" sqref="AD5 AD24 AD33:AD1048576" xr:uid="{9D1A31E8-1D73-4F6D-BAAF-F6ACC11C8E15}">
      <formula1>OR(LEFT(AD1,LEN(AB1))=AB1,AD1="Species")</formula1>
    </dataValidation>
    <dataValidation type="custom" allowBlank="1" showInputMessage="1" showErrorMessage="1" errorTitle="Binomial Naming" error="Species name must start with the name of it's genus." promptTitle="binomial" sqref="AD1:AD3 AD19" xr:uid="{7BA57F01-528F-4162-9BD5-E2D11BCCFFED}">
      <formula1>OR(LEFT(AD1048575,LEN(AB1048575))=AB1048575,AD1048575="Species")</formula1>
    </dataValidation>
    <dataValidation type="custom" allowBlank="1" showInputMessage="1" showErrorMessage="1" errorTitle="Binomial Naming" error="Species name must start with the name of it's genus." promptTitle="binomial" sqref="AD15:AD17" xr:uid="{7C234133-4774-433D-90B5-475DCE4CCFD3}">
      <formula1>OR(LEFT(AD2,LEN(AB2))=AB2,AD2="Species")</formula1>
    </dataValidation>
    <dataValidation type="custom" allowBlank="1" showInputMessage="1" showErrorMessage="1" errorTitle="Binomial Naming" error="Species name must start with the name of it's genus." promptTitle="binomial" sqref="AD31:AD32 AD17" xr:uid="{7211FA4F-93EC-4FA6-99FB-9BFFEFA0E7D3}">
      <formula1>OR(LEFT(#REF!,LEN(#REF!))=#REF!,#REF!="Species")</formula1>
    </dataValidation>
    <dataValidation type="custom" allowBlank="1" showInputMessage="1" showErrorMessage="1" errorTitle="Binomial Naming" error="Species name must start with the name of it's genus." promptTitle="binomial" sqref="AD6" xr:uid="{B5475DF8-32EA-4EC8-A47A-D88EB1FFA696}">
      <formula1>OR(LEFT(AD3,LEN(AB3))=AB3,AD3="Species")</formula1>
    </dataValidation>
    <dataValidation type="custom" allowBlank="1" showInputMessage="1" showErrorMessage="1" errorTitle="Binomial Naming" error="Species name must start with the name of it's genus." promptTitle="binomial" sqref="AD13" xr:uid="{73C39D73-7CEF-4300-A63E-C7EE35D4B2DF}">
      <formula1>OR(LEFT(AD6,LEN(AB6))=AB6,AD6="Species")</formula1>
    </dataValidation>
    <dataValidation type="custom" allowBlank="1" showInputMessage="1" showErrorMessage="1" errorTitle="Binomial Naming" error="Species name must start with the name of it's genus." promptTitle="binomial" sqref="AD10:AD11" xr:uid="{C91C9156-2819-44B3-A501-362F8217B27B}">
      <formula1>OR(LEFT(AD15,LEN(AB15))=AB15,AD15="Species")</formula1>
    </dataValidation>
    <dataValidation type="custom" allowBlank="1" showInputMessage="1" showErrorMessage="1" errorTitle="Binomial Naming" error="Species name must start with the name of it's genus." promptTitle="binomial" sqref="AD12" xr:uid="{FFD28D09-E60B-435D-9019-C84B94B1980B}">
      <formula1>OR(LEFT(AD15,LEN(AB15))=AB15,AD15="Species")</formula1>
    </dataValidation>
    <dataValidation type="custom" allowBlank="1" showInputMessage="1" showErrorMessage="1" errorTitle="Binomial Naming" error="Species name must start with the name of it's genus." promptTitle="binomial" sqref="AD7:AD9" xr:uid="{9AC4D95A-B098-4520-BAD7-E885CA882F32}">
      <formula1>OR(LEFT(AD14,LEN(AB14))=AB14,AD14="Species")</formula1>
    </dataValidation>
    <dataValidation type="custom" allowBlank="1" showInputMessage="1" showErrorMessage="1" errorTitle="Binomial Naming" error="Species name must start with the name of it's genus." promptTitle="binomial" sqref="AD20" xr:uid="{C47801D8-B920-4C5E-B80D-16178F0C3AD9}">
      <formula1>OR(LEFT(AD26,LEN(AB26))=AB26,AD26="Species")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4655F986-43D7-44D6-A28B-B9EE85C5BFD0}">
          <x14:formula1>
            <xm:f>'Menu Items (Do not change)'!$E:$E</xm:f>
          </x14:formula1>
          <xm:sqref>AM1:AM2 AM4:AM1048576</xm:sqref>
        </x14:dataValidation>
        <x14:dataValidation type="list" errorStyle="warning" allowBlank="1" showInputMessage="1" showErrorMessage="1" xr:uid="{4114F444-ED89-4BD7-B74B-ADDD86C1AE59}">
          <x14:formula1>
            <xm:f>'Menu Items (Do not change)'!$D:$D</xm:f>
          </x14:formula1>
          <xm:sqref>AL1:AL2 AL4:AL1048576</xm:sqref>
        </x14:dataValidation>
        <x14:dataValidation type="list" allowBlank="1" showInputMessage="1" showErrorMessage="1" xr:uid="{2ABAB6A2-2942-44F0-B693-D24028EAB9D3}">
          <x14:formula1>
            <xm:f>'Menu Items (Do not change)'!$A:$A</xm:f>
          </x14:formula1>
          <xm:sqref>AI1:AI1048576</xm:sqref>
        </x14:dataValidation>
        <x14:dataValidation type="list" allowBlank="1" showInputMessage="1" showErrorMessage="1" xr:uid="{73B72BDB-F611-4996-BD56-5230BE7FB33D}">
          <x14:formula1>
            <xm:f>'Menu Items (Do not change)'!$B:$B</xm:f>
          </x14:formula1>
          <xm:sqref>AJ1:AJ1048576</xm:sqref>
        </x14:dataValidation>
        <x14:dataValidation type="list" allowBlank="1" showInputMessage="1" showErrorMessage="1" xr:uid="{9FE7980D-64C9-4A42-8D20-760417E54D9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9921875" defaultRowHeight="15.6"/>
  <cols>
    <col min="1" max="1" width="16" bestFit="1" customWidth="1"/>
    <col min="2" max="2" width="18.69921875" bestFit="1" customWidth="1"/>
    <col min="3" max="3" width="22.69921875" bestFit="1" customWidth="1"/>
    <col min="4" max="5" width="13.19921875" bestFit="1" customWidth="1"/>
    <col min="6" max="6" width="2.69921875" customWidth="1"/>
    <col min="7" max="7" width="43.69921875" bestFit="1" customWidth="1"/>
  </cols>
  <sheetData>
    <row r="1" spans="1:7">
      <c r="A1" s="11" t="s">
        <v>31</v>
      </c>
      <c r="B1" s="11" t="s">
        <v>32</v>
      </c>
      <c r="C1" s="11" t="s">
        <v>33</v>
      </c>
      <c r="D1" s="11" t="s">
        <v>34</v>
      </c>
      <c r="E1" s="11" t="s">
        <v>35</v>
      </c>
      <c r="F1" s="11" t="s">
        <v>140</v>
      </c>
      <c r="G1" s="11"/>
    </row>
    <row r="2" spans="1:7">
      <c r="A2" s="12" t="s">
        <v>141</v>
      </c>
      <c r="B2" s="12" t="s">
        <v>141</v>
      </c>
      <c r="C2" s="12" t="s">
        <v>141</v>
      </c>
      <c r="D2" s="12" t="s">
        <v>141</v>
      </c>
      <c r="E2" s="12" t="s">
        <v>141</v>
      </c>
      <c r="F2" t="s">
        <v>142</v>
      </c>
      <c r="G2" t="s">
        <v>143</v>
      </c>
    </row>
    <row r="3" spans="1:7">
      <c r="A3" s="9" t="s">
        <v>63</v>
      </c>
      <c r="B3" t="s">
        <v>45</v>
      </c>
      <c r="C3" s="9" t="s">
        <v>144</v>
      </c>
      <c r="D3" s="9" t="s">
        <v>51</v>
      </c>
      <c r="E3" s="9" t="s">
        <v>4</v>
      </c>
      <c r="F3" t="s">
        <v>145</v>
      </c>
      <c r="G3" t="s">
        <v>146</v>
      </c>
    </row>
    <row r="4" spans="1:7">
      <c r="A4" s="9" t="s">
        <v>147</v>
      </c>
      <c r="B4" t="s">
        <v>148</v>
      </c>
      <c r="C4" s="9" t="s">
        <v>149</v>
      </c>
      <c r="D4" s="9" t="s">
        <v>72</v>
      </c>
      <c r="E4" s="9" t="s">
        <v>150</v>
      </c>
      <c r="F4" t="s">
        <v>151</v>
      </c>
      <c r="G4" t="s">
        <v>152</v>
      </c>
    </row>
    <row r="5" spans="1:7">
      <c r="A5" s="9" t="s">
        <v>153</v>
      </c>
      <c r="B5" t="s">
        <v>154</v>
      </c>
      <c r="C5" s="9" t="s">
        <v>155</v>
      </c>
      <c r="D5" s="9" t="s">
        <v>156</v>
      </c>
      <c r="E5" s="9" t="s">
        <v>47</v>
      </c>
      <c r="F5" t="s">
        <v>7</v>
      </c>
      <c r="G5" t="s">
        <v>157</v>
      </c>
    </row>
    <row r="6" spans="1:7">
      <c r="A6" s="10"/>
      <c r="B6" t="s">
        <v>158</v>
      </c>
      <c r="C6" s="9" t="s">
        <v>159</v>
      </c>
      <c r="D6" s="9" t="s">
        <v>46</v>
      </c>
      <c r="E6" s="9" t="s">
        <v>160</v>
      </c>
      <c r="F6" t="s">
        <v>161</v>
      </c>
      <c r="G6" t="s">
        <v>162</v>
      </c>
    </row>
    <row r="7" spans="1:7">
      <c r="A7" s="10"/>
      <c r="B7" t="s">
        <v>163</v>
      </c>
      <c r="C7" s="9" t="s">
        <v>164</v>
      </c>
      <c r="D7" s="9" t="s">
        <v>86</v>
      </c>
      <c r="E7" s="9" t="s">
        <v>165</v>
      </c>
      <c r="F7" t="s">
        <v>166</v>
      </c>
      <c r="G7" t="s">
        <v>167</v>
      </c>
    </row>
    <row r="8" spans="1:7">
      <c r="A8" s="10"/>
      <c r="B8" t="s">
        <v>168</v>
      </c>
      <c r="C8" s="9" t="s">
        <v>169</v>
      </c>
      <c r="D8" s="9" t="s">
        <v>56</v>
      </c>
      <c r="E8" s="9" t="s">
        <v>170</v>
      </c>
      <c r="F8" t="s">
        <v>171</v>
      </c>
      <c r="G8" t="s">
        <v>172</v>
      </c>
    </row>
    <row r="9" spans="1:7">
      <c r="A9" s="10"/>
      <c r="B9" t="s">
        <v>173</v>
      </c>
      <c r="C9" s="9" t="s">
        <v>174</v>
      </c>
      <c r="D9" s="9" t="s">
        <v>71</v>
      </c>
      <c r="E9" s="9" t="s">
        <v>175</v>
      </c>
      <c r="F9" t="s">
        <v>176</v>
      </c>
      <c r="G9" t="s">
        <v>177</v>
      </c>
    </row>
    <row r="10" spans="1:7">
      <c r="A10" s="10"/>
      <c r="B10" t="s">
        <v>178</v>
      </c>
      <c r="C10" s="9" t="s">
        <v>179</v>
      </c>
      <c r="D10" s="9" t="s">
        <v>180</v>
      </c>
      <c r="E10" s="9" t="s">
        <v>181</v>
      </c>
    </row>
    <row r="11" spans="1:7">
      <c r="A11" s="10"/>
      <c r="B11" t="s">
        <v>182</v>
      </c>
      <c r="C11" s="9" t="s">
        <v>183</v>
      </c>
      <c r="D11" s="9" t="s">
        <v>184</v>
      </c>
      <c r="E11" s="9" t="s">
        <v>185</v>
      </c>
    </row>
    <row r="12" spans="1:7">
      <c r="A12" s="10"/>
      <c r="B12" t="s">
        <v>186</v>
      </c>
      <c r="C12" s="9" t="s">
        <v>187</v>
      </c>
      <c r="D12" s="10"/>
      <c r="E12" s="9" t="s">
        <v>188</v>
      </c>
    </row>
    <row r="13" spans="1:7">
      <c r="A13" s="10"/>
      <c r="B13" t="s">
        <v>189</v>
      </c>
      <c r="C13" s="9" t="s">
        <v>190</v>
      </c>
      <c r="D13" s="10"/>
      <c r="E13" s="9" t="s">
        <v>191</v>
      </c>
    </row>
    <row r="14" spans="1:7">
      <c r="A14" s="10"/>
      <c r="B14" t="s">
        <v>192</v>
      </c>
      <c r="C14" s="9" t="s">
        <v>193</v>
      </c>
      <c r="D14" s="10"/>
      <c r="E14" s="9" t="s">
        <v>194</v>
      </c>
    </row>
    <row r="15" spans="1:7">
      <c r="A15" s="10"/>
      <c r="B15" t="s">
        <v>195</v>
      </c>
      <c r="C15" s="9" t="s">
        <v>196</v>
      </c>
      <c r="D15" s="10"/>
      <c r="E15" s="9" t="s">
        <v>197</v>
      </c>
    </row>
    <row r="16" spans="1:7">
      <c r="A16" s="10"/>
      <c r="B16" t="s">
        <v>198</v>
      </c>
      <c r="C16" s="9" t="s">
        <v>199</v>
      </c>
      <c r="D16" s="10"/>
      <c r="E16" s="9" t="s">
        <v>200</v>
      </c>
    </row>
    <row r="17" spans="1:5">
      <c r="A17" s="10"/>
      <c r="B17" t="s">
        <v>201</v>
      </c>
      <c r="C17" s="9" t="s">
        <v>202</v>
      </c>
      <c r="D17" s="10"/>
      <c r="E17" s="9" t="s">
        <v>203</v>
      </c>
    </row>
    <row r="18" spans="1:5">
      <c r="A18" s="10"/>
      <c r="B18" s="10"/>
      <c r="C18" s="9" t="s">
        <v>204</v>
      </c>
      <c r="D18" s="10"/>
      <c r="E18" s="10"/>
    </row>
    <row r="19" spans="1:5">
      <c r="A19" s="10"/>
      <c r="B19" s="10"/>
      <c r="C19" s="9" t="s">
        <v>64</v>
      </c>
      <c r="D19" s="10"/>
      <c r="E19" s="10"/>
    </row>
    <row r="20" spans="1:5">
      <c r="C20" t="s">
        <v>205</v>
      </c>
    </row>
    <row r="21" spans="1:5">
      <c r="C21" t="s">
        <v>206</v>
      </c>
    </row>
    <row r="22" spans="1:5">
      <c r="C22" t="s">
        <v>207</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Peter Simmonds</cp:lastModifiedBy>
  <cp:revision/>
  <dcterms:created xsi:type="dcterms:W3CDTF">2023-02-08T19:24:03Z</dcterms:created>
  <dcterms:modified xsi:type="dcterms:W3CDTF">2026-10-05T08:14:26Z</dcterms:modified>
  <cp:category/>
  <cp:contentStatus/>
</cp:coreProperties>
</file>