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13_ncr:1_{D72425F9-604E-DA4C-96B4-7698E4A873FB}" xr6:coauthVersionLast="47" xr6:coauthVersionMax="47" xr10:uidLastSave="{00000000-0000-0000-0000-000000000000}"/>
  <bookViews>
    <workbookView xWindow="0" yWindow="600" windowWidth="19420" windowHeight="1030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s="1"/>
  <c r="P2" i="1" s="1"/>
  <c r="P1" i="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<sst xmlns="http://schemas.openxmlformats.org/spreadsheetml/2006/main" count="304" uniqueCount="166">
  <si>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</si>
  <si>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</si>
  <si>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</si>
  <si>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</si>
  <si>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</si>
  <si>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</si>
  <si>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</si>
  <si>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</si>
  <si>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</si>
  <si>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</si>
  <si>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</si>
  <si>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</si>
  <si>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</si>
  <si>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</si>
  <si>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</si>
  <si>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</si>
  <si>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</si>
  <si>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</si>
  <si>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</si>
  <si>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</si>
  <si>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</si>
  <si>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</si>
  <si>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</si>
  <si>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</si>
  <si>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</si>
  <si>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</si>
  <si>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</si>
  <si>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</si>
  <si>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</si>
  <si>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</si>
  <si>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</si>
  <si>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</si>
  <si>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</si>
  <si>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</si>
  <si>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</si>
  <si>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</si>
  <si>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</si>
  <si>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</si>
  <si>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</si>
  <si>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</si>
  <si>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</si>
  <si>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</si>
  <si>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</si>
  <si>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</si>
  <si>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</si>
  <si>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</si>
  <si>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</si>
  <si>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</si>
  <si>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</si>
  <si>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</si>
  <si>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</si>
  <si>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</si>
  <si>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</si>
  <si>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</si>
  <si>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</si>
  <si>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</si>
  <si>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</si>
  <si>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</si>
  <si>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</si>
  <si>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</si>
  <si>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</si>
  <si>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</si>
  <si>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</si>
  <si>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</si>
  <si>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</si>
  <si>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</si>
  <si>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</si>
  <si>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</si>
  <si>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</si>
  <si>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</si>
  <si>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</si>
  <si>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</si>
  <si>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</si>
  <si>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</si>
  <si>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</si>
  <si>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</si>
  <si>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</si>
  <si>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</si>
  <si>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</si>
  <si>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</si>
  <si>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</si>
  <si>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</si>
  <si>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</si>
  <si>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</si>
  <si>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</si>
  <si>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</si>
  <si>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</si>
  <si>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</si>
  <si>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</si>
  <si>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</si>
  <si>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</si>
  <si>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</si>
  <si>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</si>
  <si>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</si>
  <si>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</si>
  <si>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</si>
  <si>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</si>
  <si>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</si>
  <si>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</si>
  <si>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</si>
  <si>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</si>
  <si>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</si>
  <si>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</si>
  <si>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</si>
  <si>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</si>
  <si>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</si>
  <si>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</si>
  <si>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</si>
  <si>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</si>
  <si>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</si>
  <si>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</si>
  <si>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</si>
  <si>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</si>
  <si>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</si>
  <si>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</si>
  <si>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</si>
  <si>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</si>
  <si>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</si>
  <si>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</si>
  <si>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</si>
  <si>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</si>
  <si>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</si>
  <si>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Rhabdoviridae</t>
  </si>
  <si>
    <t>Betarhabdovirinae</t>
  </si>
  <si>
    <t>NPPO-NL_6166765</t>
  </si>
  <si>
    <t>Betacytorhabdovirus</t>
  </si>
  <si>
    <t>Betacytorhabdovirus achilleae</t>
  </si>
  <si>
    <t>ssRNA (-)</t>
  </si>
  <si>
    <t>Betacytorhabdovirus trifolii</t>
  </si>
  <si>
    <t>Betacytorhabdovirus alphatrifolii</t>
  </si>
  <si>
    <t>BK064340</t>
  </si>
  <si>
    <t>Trifolium betacytorhabdovirus 1</t>
  </si>
  <si>
    <t>TriBCRV1</t>
  </si>
  <si>
    <t>Trif</t>
  </si>
  <si>
    <t>PX672756</t>
  </si>
  <si>
    <t>Betacytorhabdovirus betatrifolii</t>
  </si>
  <si>
    <t>Trifolium betacytorhabdovirus 2</t>
  </si>
  <si>
    <t>TriBCRV2</t>
  </si>
  <si>
    <t>AL1</t>
  </si>
  <si>
    <t>PX121435</t>
  </si>
  <si>
    <t>Achillea betacytorhabdovirus 1</t>
  </si>
  <si>
    <t>AchBCRV1</t>
  </si>
  <si>
    <t>Betacytorhabdovirus citri</t>
  </si>
  <si>
    <t>PX657362</t>
  </si>
  <si>
    <t>QDaCCRV</t>
  </si>
  <si>
    <t>Kerman</t>
  </si>
  <si>
    <t>Betacytorhabdovirus rubi</t>
  </si>
  <si>
    <t>Betacytorhabdovirus alphastachysis</t>
  </si>
  <si>
    <t>Betacytorhabdovirus betastachysis</t>
  </si>
  <si>
    <t>cranesbill betacytorhabdovirus 1</t>
  </si>
  <si>
    <t>CraBCRV1</t>
  </si>
  <si>
    <t>PX121453</t>
  </si>
  <si>
    <t>NPPO-NL_6166562</t>
  </si>
  <si>
    <t>Rubus betacytorhabdovirus 1</t>
  </si>
  <si>
    <t>RubCRV1</t>
  </si>
  <si>
    <t>PX121465</t>
  </si>
  <si>
    <t>24/0402</t>
  </si>
  <si>
    <t>Stachys betacytorhabdovirus 1</t>
  </si>
  <si>
    <t>Stachys betacytorhabdovirus 2</t>
  </si>
  <si>
    <t>StaBCRV1</t>
  </si>
  <si>
    <t>StaBCRV2</t>
  </si>
  <si>
    <t>PX550110</t>
  </si>
  <si>
    <t>PX550111</t>
  </si>
  <si>
    <t>NPPO-NL_5909889</t>
  </si>
  <si>
    <t>Betacytorhabdovirus geranii</t>
  </si>
  <si>
    <t>quick decline associated citrus cytorhabdovirus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</si>
</sst>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1"/>
      <color theme="1"/>
      <name val="Calibri"/>
      <family val="2"/>
      <scheme val="minor"/>
    </font>
    <font>
      <i/>
      <sz val="11"/>
      <color indexed="8"/>
      <name val="Calibri"/>
      <family val="2"/>
    </font>
    <font>
      <i/>
      <sz val="12"/>
      <color theme="1"/>
      <name val="Calibri"/>
      <family val="2"/>
      <scheme val="minor"/>
    </font>
    <font>
      <sz val="8"/>
      <name val="Calibri"/>
      <family val="2"/>
      <scheme val="minor"/>
    </font>
    <font>
      <sz val="12"/>
      <color theme="1"/>
      <name val="Calibri (Corpo)"/>
    </font>
    <font>
      <i/>
      <sz val="12"/>
      <color indexed="8"/>
      <name val="Calibri"/>
      <family val="2"/>
      <scheme val="minor"/>
    </font>
    <font>
      <sz val="12"/>
      <color indexed="8"/>
      <name val="Calibri"/>
      <family val="2"/>
      <scheme val="minor"/>
    </font>
  </fonts>
  <fills count="11">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2"/>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6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9" borderId="1" xfId="0" applyFont="1" applyFill="1" applyBorder="1" applyAlignment="1" applyProtection="1">
      <alignment horizontal="left"/>
      <protection locked="0"/>
    </xf>
    <xf numFmtId="0" fontId="31" fillId="9" borderId="1" xfId="0" applyFont="1" applyFill="1" applyBorder="1" applyAlignment="1" applyProtection="1">
      <alignment horizontal="left"/>
      <protection locked="0"/>
    </xf>
    <xf numFmtId="0" fontId="0" fillId="10" borderId="1" xfId="0" applyFill="1" applyBorder="1"/>
    <xf numFmtId="0" fontId="8" fillId="7" borderId="1" xfId="0" applyFont="1" applyFill="1" applyBorder="1"/>
    <xf numFmtId="0" fontId="32" fillId="7" borderId="1" xfId="0" applyFont="1" applyFill="1" applyBorder="1"/>
    <xf numFmtId="0" fontId="34" fillId="0" borderId="1" xfId="0" applyFont="1" applyBorder="1"/>
    <xf numFmtId="0" fontId="34" fillId="0" borderId="0" xfId="0" applyFont="1"/>
    <xf numFmtId="0" fontId="32" fillId="9" borderId="1" xfId="0" applyFont="1" applyFill="1" applyBorder="1" applyAlignment="1" applyProtection="1">
      <alignment horizontal="left"/>
      <protection locked="0"/>
    </xf>
    <xf numFmtId="0" fontId="35" fillId="9" borderId="1" xfId="0" applyFont="1" applyFill="1" applyBorder="1" applyAlignment="1" applyProtection="1">
      <alignment horizontal="left"/>
      <protection locked="0"/>
    </xf>
    <xf numFmtId="49" fontId="36" fillId="10" borderId="1" xfId="0" applyNumberFormat="1" applyFont="1" applyFill="1" applyBorder="1" applyAlignment="1" applyProtection="1">
      <alignment horizontal="left"/>
      <protection locked="0"/>
    </xf>
    <xf numFmtId="0" fontId="0" fillId="10" borderId="1" xfId="0" applyFill="1" applyBorder="1" applyAlignment="1" applyProtection="1">
      <alignment horizontal="left"/>
      <protection locked="0"/>
    </xf>
    <xf numFmtId="0" fontId="36" fillId="10" borderId="1" xfId="0" applyFont="1" applyFill="1" applyBorder="1" applyAlignment="1" applyProtection="1">
      <alignment horizontal="left"/>
      <protection locked="0"/>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22">
    <dxf>
      <font>
        <color rgb="FF9C0006"/>
      </font>
      <fill>
        <patternFill>
          <bgColor rgb="FFFFC7CE"/>
        </patternFill>
      </fill>
    </dxf>
    <dxf>
      <font>
        <b val="0"/>
        <i val="0"/>
      </font>
    </dxf>
    <dxf>
      <font>
        <b val="0"/>
        <i/>
      </font>
    </dxf>
    <dxf>
      <font>
        <color rgb="FF9C0006"/>
      </font>
      <fill>
        <patternFill>
          <bgColor rgb="FFFFC7CE"/>
        </patternFill>
      </fill>
    </dxf>
    <dxf>
      <font>
        <b/>
        <i val="0"/>
        <color rgb="FF7030A0"/>
      </font>
    </dxf>
    <dxf>
      <font>
        <b val="0"/>
        <i/>
      </font>
    </dxf>
    <dxf>
      <font>
        <b/>
        <i val="0"/>
        <color rgb="FF7030A0"/>
      </font>
    </dxf>
    <dxf>
      <font>
        <b val="0"/>
        <i/>
      </font>
    </dxf>
    <dxf>
      <font>
        <color rgb="FF9C0006"/>
      </font>
      <fill>
        <patternFill>
          <bgColor rgb="FFFFC7CE"/>
        </patternFill>
      </fill>
    </dxf>
    <dxf>
      <font>
        <b/>
        <i val="0"/>
        <color rgb="FF7030A0"/>
      </font>
    </dxf>
    <dxf>
      <font>
        <b val="0"/>
        <i/>
      </font>
    </dxf>
    <dxf>
      <font>
        <b/>
        <i val="0"/>
        <color rgb="FF7030A0"/>
      </font>
    </dxf>
    <dxf>
      <font>
        <b val="0"/>
        <i/>
      </font>
    </dxf>
    <dxf>
      <font>
        <b/>
        <i val="0"/>
        <color rgb="FF7030A0"/>
      </font>
    </dxf>
    <dxf>
      <font>
        <color rgb="FF9C0006"/>
      </font>
      <fill>
        <patternFill>
          <bgColor rgb="FFFFC7CE"/>
        </patternFill>
      </fill>
    </dxf>
    <dxf>
      <font>
        <b/>
        <i val="0"/>
        <color rgb="FF7030A0"/>
      </font>
    </dxf>
    <dxf>
      <font>
        <b val="0"/>
        <i/>
      </font>
    </dxf>
    <dxf>
      <font>
        <color rgb="FF9C0006"/>
      </font>
      <fill>
        <patternFill>
          <bgColor rgb="FFFFC7CE"/>
        </patternFill>
      </fill>
    </dxf>
    <dxf>
      <font>
        <b/>
        <i val="0"/>
        <color rgb="FF7030A0"/>
      </font>
    </dxf>
    <dxf>
      <font>
        <b val="0"/>
        <i/>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21"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2"/>
  <sheetViews>
    <sheetView tabSelected="1" topLeftCell="D1" zoomScale="75" zoomScaleNormal="75" workbookViewId="0">
      <pane ySplit="4" topLeftCell="A5" activePane="bottomLeft" state="frozen"/>
      <selection pane="bottomLeft" activeCell="G10" sqref="G10"/>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4" width="10.83203125" style="2"/>
    <col min="15" max="15" width="26" style="2" customWidth="1"/>
    <col min="16" max="16" width="17" style="14" customWidth="1"/>
    <col min="17" max="29" width="10.83203125" style="14"/>
    <col min="30" max="30" width="41.6640625" style="26" customWidth="1"/>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57" t="s">
        <v>112</v>
      </c>
      <c r="C1" s="57"/>
      <c r="D1" s="57"/>
      <c r="E1" s="58" t="str">
        <f ca="1">IF(LEN(cellFilenameFormatErrors)=0,LEFT(cellBaseFilename,9),"Code is automatically derived from the filename: 'YEAR.###X.[STATUS.][v#.]DESCRIPTION.xlsx', X=SC code")</f>
        <v>2026.017P</v>
      </c>
      <c r="F1" s="58"/>
      <c r="G1" s="58"/>
      <c r="H1" s="58"/>
      <c r="I1" s="58"/>
      <c r="J1" s="58"/>
      <c r="K1" s="58"/>
      <c r="L1" s="58"/>
      <c r="M1" s="58"/>
      <c r="N1" s="58"/>
      <c r="O1" s="58"/>
      <c r="P1" s="4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9"/>
      <c r="R1" s="49"/>
      <c r="S1" s="49"/>
      <c r="T1" s="49"/>
      <c r="U1" s="49"/>
      <c r="V1" s="49"/>
      <c r="W1" s="49"/>
      <c r="X1" s="49"/>
      <c r="Y1" s="49"/>
      <c r="Z1" s="49"/>
      <c r="AA1" s="49"/>
      <c r="AB1" s="49"/>
      <c r="AC1" s="49"/>
      <c r="AD1" s="29" t="s">
        <v>28</v>
      </c>
      <c r="AE1" s="25" t="str" cm="1">
        <f t="array" aca="1" ref="AE1" ca="1">MID(CELL("filename",'Proposal Template'!$B$1),SEARCH("[",CELL("filename",'Proposal Template'!$B$1))+1, SEARCH("]",CELL("filename",'Proposal Template'!$B$1))-SEARCH("[",CELL("filename",'Proposal Template'!$B$1))-1)</f>
        <v>2026.017P.N.v1.Rhabdoviridae_Betacytorhabdovirus_7nsp.xlsx</v>
      </c>
      <c r="AF1" s="23"/>
      <c r="AG1" s="16"/>
      <c r="AH1" s="16"/>
      <c r="AI1" s="16"/>
      <c r="AJ1" s="16"/>
      <c r="AK1" s="16"/>
      <c r="AL1" s="16"/>
      <c r="AM1" s="16"/>
      <c r="AN1" s="16"/>
      <c r="AO1"/>
    </row>
    <row r="2" spans="1:41" ht="19" x14ac:dyDescent="0.25">
      <c r="A2" s="18" t="s">
        <v>115</v>
      </c>
      <c r="B2" s="57" t="s">
        <v>111</v>
      </c>
      <c r="C2" s="57"/>
      <c r="D2" s="57"/>
      <c r="E2" s="5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Plant virus (P) proposals</v>
      </c>
      <c r="F2" s="59"/>
      <c r="G2" s="59"/>
      <c r="H2" s="59"/>
      <c r="I2" s="59"/>
      <c r="J2" s="59"/>
      <c r="K2" s="59"/>
      <c r="L2" s="59"/>
      <c r="M2" s="59"/>
      <c r="N2" s="59"/>
      <c r="O2" s="59"/>
      <c r="P2" s="50" t="str">
        <f ca="1">_xlfn.CONCAT(
IF(NOT(ISERROR(AF2)),"","Study Section code ('"&amp;AE2&amp;"') is not valid; ")
)</f>
        <v/>
      </c>
      <c r="Q2" s="51"/>
      <c r="R2" s="51"/>
      <c r="S2" s="51"/>
      <c r="T2" s="51"/>
      <c r="U2" s="51"/>
      <c r="V2" s="51"/>
      <c r="W2" s="51"/>
      <c r="X2" s="51"/>
      <c r="Y2" s="51"/>
      <c r="Z2" s="51"/>
      <c r="AA2" s="51"/>
      <c r="AB2" s="51"/>
      <c r="AC2" s="51"/>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52" t="s">
        <v>21</v>
      </c>
      <c r="B3" s="52"/>
      <c r="C3" s="52"/>
      <c r="D3" s="52"/>
      <c r="E3" s="52"/>
      <c r="F3" s="52"/>
      <c r="G3" s="52"/>
      <c r="H3" s="52"/>
      <c r="I3" s="52"/>
      <c r="J3" s="52"/>
      <c r="K3" s="52"/>
      <c r="L3" s="52"/>
      <c r="M3" s="52"/>
      <c r="N3" s="52"/>
      <c r="O3" s="52"/>
      <c r="P3" s="53" t="s">
        <v>22</v>
      </c>
      <c r="Q3" s="53"/>
      <c r="R3" s="53"/>
      <c r="S3" s="53"/>
      <c r="T3" s="53"/>
      <c r="U3" s="53"/>
      <c r="V3" s="53"/>
      <c r="W3" s="53"/>
      <c r="X3" s="53"/>
      <c r="Y3" s="53"/>
      <c r="Z3" s="53"/>
      <c r="AA3" s="53"/>
      <c r="AB3" s="53"/>
      <c r="AC3" s="53"/>
      <c r="AD3" s="53"/>
      <c r="AE3" s="54" t="s">
        <v>110</v>
      </c>
      <c r="AF3" s="55"/>
      <c r="AG3" s="55"/>
      <c r="AH3" s="55"/>
      <c r="AI3" s="55"/>
      <c r="AJ3" s="55"/>
      <c r="AK3" s="56"/>
      <c r="AL3" s="46" t="s">
        <v>109</v>
      </c>
      <c r="AM3" s="47"/>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8" t="s">
        <v>116</v>
      </c>
      <c r="Q5" s="38"/>
      <c r="R5" s="38" t="s">
        <v>117</v>
      </c>
      <c r="S5" s="38"/>
      <c r="T5" s="38" t="s">
        <v>118</v>
      </c>
      <c r="U5" s="38" t="s">
        <v>119</v>
      </c>
      <c r="V5" s="38" t="s">
        <v>120</v>
      </c>
      <c r="W5" s="38"/>
      <c r="X5" s="38" t="s">
        <v>121</v>
      </c>
      <c r="Y5" s="38"/>
      <c r="Z5" s="38" t="s">
        <v>122</v>
      </c>
      <c r="AA5" s="38" t="s">
        <v>123</v>
      </c>
      <c r="AB5" s="38" t="s">
        <v>125</v>
      </c>
      <c r="AD5" s="37" t="s">
        <v>126</v>
      </c>
      <c r="AE5" s="36" t="s">
        <v>139</v>
      </c>
      <c r="AF5" s="36" t="s">
        <v>140</v>
      </c>
      <c r="AG5" s="36" t="s">
        <v>141</v>
      </c>
      <c r="AH5" s="36" t="s">
        <v>124</v>
      </c>
      <c r="AI5" s="4" t="s">
        <v>29</v>
      </c>
      <c r="AJ5" s="36" t="s">
        <v>102</v>
      </c>
      <c r="AK5" s="36" t="s">
        <v>56</v>
      </c>
      <c r="AL5" s="15" t="s">
        <v>27</v>
      </c>
      <c r="AM5" s="15" t="s">
        <v>28</v>
      </c>
    </row>
    <row r="6" spans="1:41" x14ac:dyDescent="0.2">
      <c r="P6" s="14" t="s">
        <v>116</v>
      </c>
      <c r="R6" s="14" t="s">
        <v>117</v>
      </c>
      <c r="T6" s="14" t="s">
        <v>118</v>
      </c>
      <c r="U6" s="14" t="s">
        <v>119</v>
      </c>
      <c r="V6" s="14" t="s">
        <v>120</v>
      </c>
      <c r="X6" s="14" t="s">
        <v>121</v>
      </c>
      <c r="Z6" s="14" t="s">
        <v>122</v>
      </c>
      <c r="AA6" s="14" t="s">
        <v>123</v>
      </c>
      <c r="AB6" s="38" t="s">
        <v>125</v>
      </c>
      <c r="AD6" s="37" t="s">
        <v>142</v>
      </c>
      <c r="AE6" s="36" t="s">
        <v>143</v>
      </c>
      <c r="AF6" s="36" t="s">
        <v>165</v>
      </c>
      <c r="AG6" s="36" t="s">
        <v>144</v>
      </c>
      <c r="AH6" s="36" t="s">
        <v>145</v>
      </c>
      <c r="AI6" s="36" t="s">
        <v>29</v>
      </c>
      <c r="AJ6" s="36" t="s">
        <v>102</v>
      </c>
      <c r="AK6" s="36" t="s">
        <v>56</v>
      </c>
      <c r="AL6" s="15" t="s">
        <v>27</v>
      </c>
      <c r="AM6" s="15" t="s">
        <v>28</v>
      </c>
    </row>
    <row r="7" spans="1:41" x14ac:dyDescent="0.2">
      <c r="A7" s="34"/>
      <c r="B7" s="34"/>
      <c r="C7" s="34"/>
      <c r="D7" s="34"/>
      <c r="E7" s="34"/>
      <c r="F7" s="34"/>
      <c r="G7" s="34"/>
      <c r="H7" s="34"/>
      <c r="I7" s="34"/>
      <c r="J7" s="34"/>
      <c r="K7" s="35"/>
      <c r="L7" s="35"/>
      <c r="M7" s="35"/>
      <c r="N7" s="35"/>
      <c r="O7" s="35"/>
      <c r="P7" s="38" t="s">
        <v>116</v>
      </c>
      <c r="Q7" s="38"/>
      <c r="R7" s="38" t="s">
        <v>117</v>
      </c>
      <c r="S7" s="38"/>
      <c r="T7" s="38" t="s">
        <v>118</v>
      </c>
      <c r="U7" s="38" t="s">
        <v>119</v>
      </c>
      <c r="V7" s="38" t="s">
        <v>120</v>
      </c>
      <c r="W7" s="38"/>
      <c r="X7" s="38" t="s">
        <v>121</v>
      </c>
      <c r="Y7" s="38"/>
      <c r="Z7" s="38" t="s">
        <v>122</v>
      </c>
      <c r="AA7" s="38" t="s">
        <v>123</v>
      </c>
      <c r="AB7" s="38" t="s">
        <v>125</v>
      </c>
      <c r="AD7" s="37" t="s">
        <v>164</v>
      </c>
      <c r="AE7" s="36" t="s">
        <v>151</v>
      </c>
      <c r="AF7" s="36" t="s">
        <v>149</v>
      </c>
      <c r="AG7" s="36" t="s">
        <v>150</v>
      </c>
      <c r="AH7" s="36" t="s">
        <v>152</v>
      </c>
      <c r="AI7" s="36" t="s">
        <v>29</v>
      </c>
      <c r="AJ7" s="36" t="s">
        <v>102</v>
      </c>
      <c r="AK7" s="36" t="s">
        <v>56</v>
      </c>
      <c r="AL7" s="15" t="s">
        <v>27</v>
      </c>
      <c r="AM7" s="15" t="s">
        <v>28</v>
      </c>
    </row>
    <row r="8" spans="1:41" x14ac:dyDescent="0.2">
      <c r="P8" s="14" t="s">
        <v>116</v>
      </c>
      <c r="R8" s="14" t="s">
        <v>117</v>
      </c>
      <c r="T8" s="14" t="s">
        <v>118</v>
      </c>
      <c r="U8" s="14" t="s">
        <v>119</v>
      </c>
      <c r="V8" s="14" t="s">
        <v>120</v>
      </c>
      <c r="X8" s="14" t="s">
        <v>121</v>
      </c>
      <c r="Z8" s="14" t="s">
        <v>122</v>
      </c>
      <c r="AA8" s="14" t="s">
        <v>123</v>
      </c>
      <c r="AB8" s="38" t="s">
        <v>125</v>
      </c>
      <c r="AD8" s="37" t="s">
        <v>146</v>
      </c>
      <c r="AE8" s="36" t="s">
        <v>155</v>
      </c>
      <c r="AF8" s="36" t="s">
        <v>153</v>
      </c>
      <c r="AG8" s="36" t="s">
        <v>154</v>
      </c>
      <c r="AH8" s="36" t="s">
        <v>156</v>
      </c>
      <c r="AI8" s="36" t="s">
        <v>29</v>
      </c>
      <c r="AJ8" s="36" t="s">
        <v>102</v>
      </c>
      <c r="AK8" s="36" t="s">
        <v>56</v>
      </c>
      <c r="AL8" s="15" t="s">
        <v>27</v>
      </c>
      <c r="AM8" s="15" t="s">
        <v>28</v>
      </c>
    </row>
    <row r="9" spans="1:41" x14ac:dyDescent="0.2">
      <c r="P9" s="38" t="s">
        <v>116</v>
      </c>
      <c r="Q9" s="38"/>
      <c r="R9" s="38" t="s">
        <v>117</v>
      </c>
      <c r="S9" s="38"/>
      <c r="T9" s="38" t="s">
        <v>118</v>
      </c>
      <c r="U9" s="38" t="s">
        <v>119</v>
      </c>
      <c r="V9" s="38" t="s">
        <v>120</v>
      </c>
      <c r="W9" s="38"/>
      <c r="X9" s="38" t="s">
        <v>121</v>
      </c>
      <c r="Y9" s="38"/>
      <c r="Z9" s="38" t="s">
        <v>122</v>
      </c>
      <c r="AA9" s="38" t="s">
        <v>123</v>
      </c>
      <c r="AB9" s="38" t="s">
        <v>125</v>
      </c>
      <c r="AD9" s="37" t="s">
        <v>147</v>
      </c>
      <c r="AE9" s="36" t="s">
        <v>161</v>
      </c>
      <c r="AF9" s="36" t="s">
        <v>157</v>
      </c>
      <c r="AG9" s="36" t="s">
        <v>159</v>
      </c>
      <c r="AH9" s="36" t="s">
        <v>163</v>
      </c>
      <c r="AI9" s="36" t="s">
        <v>29</v>
      </c>
      <c r="AJ9" s="36" t="s">
        <v>102</v>
      </c>
      <c r="AK9" s="36" t="s">
        <v>56</v>
      </c>
      <c r="AL9" s="15" t="s">
        <v>27</v>
      </c>
      <c r="AM9" s="15" t="s">
        <v>28</v>
      </c>
    </row>
    <row r="10" spans="1:41" x14ac:dyDescent="0.2">
      <c r="P10" s="14" t="s">
        <v>116</v>
      </c>
      <c r="R10" s="14" t="s">
        <v>117</v>
      </c>
      <c r="T10" s="14" t="s">
        <v>118</v>
      </c>
      <c r="U10" s="14" t="s">
        <v>119</v>
      </c>
      <c r="V10" s="14" t="s">
        <v>120</v>
      </c>
      <c r="X10" s="14" t="s">
        <v>121</v>
      </c>
      <c r="Z10" s="14" t="s">
        <v>122</v>
      </c>
      <c r="AA10" s="14" t="s">
        <v>123</v>
      </c>
      <c r="AB10" s="38" t="s">
        <v>125</v>
      </c>
      <c r="AD10" s="37" t="s">
        <v>148</v>
      </c>
      <c r="AE10" s="36" t="s">
        <v>162</v>
      </c>
      <c r="AF10" s="36" t="s">
        <v>158</v>
      </c>
      <c r="AG10" s="36" t="s">
        <v>160</v>
      </c>
      <c r="AH10" s="36" t="s">
        <v>163</v>
      </c>
      <c r="AI10" s="36" t="s">
        <v>29</v>
      </c>
      <c r="AJ10" s="36" t="s">
        <v>102</v>
      </c>
      <c r="AK10" s="36" t="s">
        <v>56</v>
      </c>
      <c r="AL10" s="15" t="s">
        <v>27</v>
      </c>
      <c r="AM10" s="15" t="s">
        <v>28</v>
      </c>
    </row>
    <row r="11" spans="1:41" x14ac:dyDescent="0.2">
      <c r="P11" s="14" t="s">
        <v>116</v>
      </c>
      <c r="R11" s="14" t="s">
        <v>117</v>
      </c>
      <c r="T11" s="14" t="s">
        <v>118</v>
      </c>
      <c r="U11" s="14" t="s">
        <v>119</v>
      </c>
      <c r="V11" s="14" t="s">
        <v>120</v>
      </c>
      <c r="X11" s="14" t="s">
        <v>121</v>
      </c>
      <c r="Z11" s="14" t="s">
        <v>122</v>
      </c>
      <c r="AA11" s="14" t="s">
        <v>123</v>
      </c>
      <c r="AB11" s="38" t="s">
        <v>125</v>
      </c>
      <c r="AD11" s="37" t="s">
        <v>135</v>
      </c>
      <c r="AE11" s="36" t="s">
        <v>134</v>
      </c>
      <c r="AF11" s="36" t="s">
        <v>136</v>
      </c>
      <c r="AG11" s="36" t="s">
        <v>137</v>
      </c>
      <c r="AH11" s="36" t="s">
        <v>138</v>
      </c>
      <c r="AI11" s="36" t="s">
        <v>29</v>
      </c>
      <c r="AJ11" s="36" t="s">
        <v>102</v>
      </c>
      <c r="AK11" s="36" t="s">
        <v>56</v>
      </c>
      <c r="AL11" s="15" t="s">
        <v>27</v>
      </c>
      <c r="AM11" s="15" t="s">
        <v>28</v>
      </c>
    </row>
    <row r="12" spans="1:41" s="40" customFormat="1" x14ac:dyDescent="0.2">
      <c r="A12" s="41" t="s">
        <v>116</v>
      </c>
      <c r="B12" s="41"/>
      <c r="C12" s="41" t="s">
        <v>117</v>
      </c>
      <c r="D12" s="41"/>
      <c r="E12" s="41" t="s">
        <v>118</v>
      </c>
      <c r="F12" s="41" t="s">
        <v>119</v>
      </c>
      <c r="G12" s="41" t="s">
        <v>120</v>
      </c>
      <c r="H12" s="41"/>
      <c r="I12" s="41" t="s">
        <v>121</v>
      </c>
      <c r="J12" s="41"/>
      <c r="K12" s="42" t="s">
        <v>122</v>
      </c>
      <c r="L12" s="42" t="s">
        <v>123</v>
      </c>
      <c r="M12" s="42" t="s">
        <v>125</v>
      </c>
      <c r="N12" s="42"/>
      <c r="O12" s="42" t="s">
        <v>128</v>
      </c>
      <c r="P12" s="38" t="s">
        <v>116</v>
      </c>
      <c r="Q12" s="14"/>
      <c r="R12" s="14" t="s">
        <v>117</v>
      </c>
      <c r="S12" s="14"/>
      <c r="T12" s="38" t="s">
        <v>118</v>
      </c>
      <c r="U12" s="38" t="s">
        <v>119</v>
      </c>
      <c r="V12" s="38" t="s">
        <v>120</v>
      </c>
      <c r="W12" s="14"/>
      <c r="X12" s="14" t="s">
        <v>121</v>
      </c>
      <c r="Y12" s="14"/>
      <c r="Z12" s="38" t="s">
        <v>122</v>
      </c>
      <c r="AA12" s="38" t="s">
        <v>123</v>
      </c>
      <c r="AB12" s="38" t="s">
        <v>125</v>
      </c>
      <c r="AC12" s="14"/>
      <c r="AD12" s="37" t="s">
        <v>129</v>
      </c>
      <c r="AE12" s="43" t="s">
        <v>130</v>
      </c>
      <c r="AF12" s="43" t="s">
        <v>131</v>
      </c>
      <c r="AG12" s="44" t="s">
        <v>132</v>
      </c>
      <c r="AH12" s="43" t="s">
        <v>133</v>
      </c>
      <c r="AI12" s="45" t="s">
        <v>29</v>
      </c>
      <c r="AJ12" s="45" t="s">
        <v>127</v>
      </c>
      <c r="AK12" s="45" t="s">
        <v>56</v>
      </c>
      <c r="AL12" s="15" t="s">
        <v>37</v>
      </c>
      <c r="AM12" s="15" t="s">
        <v>28</v>
      </c>
      <c r="AN12" s="39"/>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3" type="noConversion"/>
  <conditionalFormatting sqref="A12:AC12">
    <cfRule type="expression" dxfId="20" priority="5">
      <formula>ROW(A12)&gt;5</formula>
    </cfRule>
  </conditionalFormatting>
  <conditionalFormatting sqref="A11:AD11 A13:AD1048576 A8:O10">
    <cfRule type="expression" dxfId="19" priority="76">
      <formula>ROW(A8)&gt;5</formula>
    </cfRule>
  </conditionalFormatting>
  <conditionalFormatting sqref="P1:P4 Q3:AC4">
    <cfRule type="expression" dxfId="18" priority="78">
      <formula>AND(NOT(ISBLANK(P1)),COUNTA(Q1:$AD1)=0)</formula>
    </cfRule>
  </conditionalFormatting>
  <conditionalFormatting sqref="P12:AA12 AC12">
    <cfRule type="containsText" dxfId="17" priority="1" operator="containsText" text=" ">
      <formula>NOT(ISERROR(SEARCH(" ",P12)))</formula>
    </cfRule>
    <cfRule type="expression" dxfId="16" priority="2">
      <formula>ROW(P12)&gt;5</formula>
    </cfRule>
    <cfRule type="expression" dxfId="15" priority="3">
      <formula>AND(NOT(ISBLANK(P12)),COUNTA(Q12:$AD12)=0)</formula>
    </cfRule>
  </conditionalFormatting>
  <conditionalFormatting sqref="P4:AC11 P13:AC1048576">
    <cfRule type="containsText" dxfId="14" priority="38" operator="containsText" text=" ">
      <formula>NOT(ISERROR(SEARCH(" ",P4)))</formula>
    </cfRule>
  </conditionalFormatting>
  <conditionalFormatting sqref="P5:AC5 P6:AA6 AB6:AB10 P9:AC11 P13:AC1048550">
    <cfRule type="expression" dxfId="13" priority="74">
      <formula>AND(NOT(ISBLANK(P5)),COUNTA(Q5:$AD5)=0)</formula>
    </cfRule>
  </conditionalFormatting>
  <conditionalFormatting sqref="P9:AC10 P11:AB11">
    <cfRule type="expression" dxfId="12" priority="29">
      <formula>ROW(P9)&gt;5</formula>
    </cfRule>
  </conditionalFormatting>
  <conditionalFormatting sqref="P1048551:AC1048576">
    <cfRule type="expression" dxfId="11" priority="97">
      <formula>AND(NOT(ISBLANK(P1048551)),COUNTA(Q1048551:$AD1048552)=0)</formula>
    </cfRule>
  </conditionalFormatting>
  <conditionalFormatting sqref="AB6:AB11 A1:AD5 A6:AA6">
    <cfRule type="expression" dxfId="10" priority="40">
      <formula>ROW(A1)&gt;5</formula>
    </cfRule>
  </conditionalFormatting>
  <conditionalFormatting sqref="AB12">
    <cfRule type="expression" dxfId="9" priority="8">
      <formula>AND(NOT(ISBLANK(AB12)),COUNTA(AC12:$AD12)=0)</formula>
    </cfRule>
    <cfRule type="containsText" dxfId="8" priority="9" operator="containsText" text=" ">
      <formula>NOT(ISERROR(SEARCH(" ",AB12)))</formula>
    </cfRule>
    <cfRule type="expression" dxfId="7" priority="10">
      <formula>ROW(AB12)&gt;5</formula>
    </cfRule>
    <cfRule type="expression" dxfId="6" priority="11">
      <formula>AND(NOT(ISBLANK(AB12)),COUNTA(AC12:$AD12)=0)</formula>
    </cfRule>
  </conditionalFormatting>
  <conditionalFormatting sqref="AB6:AC8 P7:AA8">
    <cfRule type="expression" dxfId="5" priority="37">
      <formula>ROW(P6)&gt;5</formula>
    </cfRule>
    <cfRule type="expression" dxfId="4" priority="39">
      <formula>AND(NOT(ISBLANK(P6)),COUNTA(Q6:$AD6)=0)</formula>
    </cfRule>
  </conditionalFormatting>
  <conditionalFormatting sqref="AD1:AD1048576">
    <cfRule type="expression" dxfId="3" priority="12">
      <formula>NOT(OR(OR(AD1="",AD1="Species"),_xlfn.CONCAT(AB1," ")=LEFT(AD1,LEN(AB1)+1)))</formula>
    </cfRule>
  </conditionalFormatting>
  <conditionalFormatting sqref="AD6:AD12">
    <cfRule type="expression" dxfId="2" priority="7">
      <formula>ROW(AD6)&gt;5</formula>
    </cfRule>
  </conditionalFormatting>
  <conditionalFormatting sqref="AE12:AF12">
    <cfRule type="expression" dxfId="1" priority="4" stopIfTrue="1">
      <formula>AE12="Unassigned"</formula>
    </cfRule>
  </conditionalFormatting>
  <conditionalFormatting sqref="AM4:AM1048576">
    <cfRule type="expression" dxfId="0" priority="6">
      <formula>NOT(AM4=proposedRank)</formula>
    </cfRule>
  </conditionalFormatting>
  <dataValidations count="6">
    <dataValidation allowBlank="1" showErrorMessage="1" errorTitle="No spaces allowed" error="Taxon names above the rank of species may NOT contain spaces." promptTitle="No spaces allowed" prompt="Taxon names above the rank of species may NOT contain spaces." sqref="P1:P11 Q3:AC11 P12:AC1048576" xr:uid="{D547ABDB-FDEE-48B8-BC11-D5F8BE8B8D47}"/>
    <dataValidation type="custom" allowBlank="1" showInputMessage="1" showErrorMessage="1" errorTitle="Binomial Naming" error="Species name must start with the name of it's genus." promptTitle="binomial" sqref="AD4 AD13:AD14" xr:uid="{51C76568-EDDD-4750-B5F9-6CDC862AAC73}">
      <formula1>OR(LEFT(#REF!,LEN(#REF!))=#REF!,#REF!="Species")</formula1>
    </dataValidation>
    <dataValidation type="custom" allowBlank="1" showInputMessage="1" showErrorMessage="1" errorTitle="Binomial Naming" error="Species name must start with the name of it's genus." promptTitle="binomial" sqref="AD1:AD3" xr:uid="{88AE2AA3-8258-4A6D-A4DE-182BDFFCDC90}">
      <formula1>OR(LEFT(AD1048549,LEN(AB1048549))=AB1048549,AD1048549="Species")</formula1>
    </dataValidation>
    <dataValidation type="custom" allowBlank="1" showInputMessage="1" showErrorMessage="1" errorTitle="Binomial Naming" error="Species name must start with the name of it's genus." promptTitle="binomial" sqref="AD15 AD17:AD1048576" xr:uid="{ED3F02C8-E601-44B6-BB8B-BA9BE0C94A8F}">
      <formula1>OR(LEFT(AD11,LEN(AB11))=AB11,AD11="Species")</formula1>
    </dataValidation>
    <dataValidation type="custom" allowBlank="1" showInputMessage="1" showErrorMessage="1" errorTitle="Binomial Naming" error="Species name must start with the name of it's genus." promptTitle="binomial" sqref="AD16" xr:uid="{F7B10F77-0822-49DD-AE7A-6183909B98EF}">
      <formula1>OR(LEFT(#REF!,LEN(AB12))=AB12,#REF!="Species")</formula1>
    </dataValidation>
    <dataValidation type="custom" allowBlank="1" showInputMessage="1" showErrorMessage="1" errorTitle="Binomial Naming" error="Species name must start with the name of it's genus." promptTitle="binomial" sqref="AD5:AD12" xr:uid="{C826F2D2-3572-4D4B-83CE-42AA80EAA466}">
      <formula1>OR(LEFT(AD2,LEN(AB2))=AB2,AD2="Species")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954BE62A-6A0A-4C6D-8500-69FC6AA3E50B}">
          <x14:formula1>
            <xm:f>'Menu Items (Do not change)'!$E:$E</xm:f>
          </x14:formula1>
          <xm:sqref>AM1:AM2 AM4:AM11 AM13:AM1048576</xm:sqref>
        </x14:dataValidation>
        <x14:dataValidation type="list" errorStyle="warning" allowBlank="1" showInputMessage="1" showErrorMessage="1" xr:uid="{35086FEF-75BF-4331-98B1-38A97C509A5D}">
          <x14:formula1>
            <xm:f>'Menu Items (Do not change)'!$D:$D</xm:f>
          </x14:formula1>
          <xm:sqref>AL1:AL2 AL4:AL11 AL13:AL1048576</xm:sqref>
        </x14:dataValidation>
        <x14:dataValidation type="list" allowBlank="1" showInputMessage="1" showErrorMessage="1" xr:uid="{FFB1B7BC-1317-4ADC-AE3E-67BB4EBC084F}">
          <x14:formula1>
            <xm:f>'Menu Items (Do not change)'!$A:$A</xm:f>
          </x14:formula1>
          <xm:sqref>AI1:AI11 AI13:AI1048576</xm:sqref>
        </x14:dataValidation>
        <x14:dataValidation type="list" allowBlank="1" showInputMessage="1" showErrorMessage="1" xr:uid="{28ED314C-6B31-4194-9273-95BB86F71A18}">
          <x14:formula1>
            <xm:f>'Menu Items (Do not change)'!$B:$B</xm:f>
          </x14:formula1>
          <xm:sqref>AJ1:AJ11 AJ13:AJ1048576</xm:sqref>
        </x14:dataValidation>
        <x14:dataValidation type="list" allowBlank="1" showInputMessage="1" showErrorMessage="1" xr:uid="{1205BD38-7685-460E-959C-C95851E48245}">
          <x14:formula1>
            <xm:f>'Menu Items (Do not change)'!$C:$C</xm:f>
          </x14:formula1>
          <xm:sqref>AK1:AK11 AK13:AK1048576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2026-09-11T08:15:33Z</dcterms:modified>
</cp:coreProperties>
</file>