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D9EC3B71-00BC-C941-AF15-C324F89EEF3C}" xr6:coauthVersionLast="47" xr6:coauthVersionMax="47" xr10:uidLastSave="{00000000-0000-0000-0000-000000000000}"/>
  <bookViews>
    <workbookView xWindow="0" yWindow="600" windowWidth="28800" windowHeight="158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<sst xmlns="http://schemas.openxmlformats.org/spreadsheetml/2006/main" count="199" uniqueCount="140">
  <si>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</si>
  <si>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</si>
  <si>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</si>
  <si>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</si>
  <si>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</si>
  <si>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</si>
  <si>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</si>
  <si>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</si>
  <si>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</si>
  <si>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</si>
  <si>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</si>
  <si>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</si>
  <si>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</si>
  <si>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</si>
  <si>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</si>
  <si>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</si>
  <si>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</si>
  <si>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</si>
  <si>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</si>
  <si>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</si>
  <si>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</si>
  <si>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</si>
  <si>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</si>
  <si>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</si>
  <si>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</si>
  <si>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</si>
  <si>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</si>
  <si>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</si>
  <si>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</si>
  <si>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</si>
  <si>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</si>
  <si>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</si>
  <si>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</si>
  <si>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</si>
  <si>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</si>
  <si>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</si>
  <si>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</si>
  <si>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</si>
  <si>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</si>
  <si>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</si>
  <si>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</si>
  <si>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</si>
  <si>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</si>
  <si>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</si>
  <si>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</si>
  <si>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</si>
  <si>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</si>
  <si>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</si>
  <si>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</si>
  <si>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</si>
  <si>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</si>
  <si>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</si>
  <si>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</si>
  <si>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</si>
  <si>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</si>
  <si>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</si>
  <si>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</si>
  <si>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</si>
  <si>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</si>
  <si>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</si>
  <si>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</si>
  <si>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</si>
  <si>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</si>
  <si>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</si>
  <si>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</si>
  <si>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</si>
  <si>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</si>
  <si>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</si>
  <si>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</si>
  <si>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</si>
  <si>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</si>
  <si>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</si>
  <si>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</si>
  <si>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</si>
  <si>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</si>
  <si>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</si>
  <si>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</si>
  <si>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</si>
  <si>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</si>
  <si>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</si>
  <si>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</si>
  <si>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</si>
  <si>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</si>
  <si>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</si>
  <si>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</si>
  <si>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</si>
  <si>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</si>
  <si>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</si>
  <si>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</si>
  <si>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</si>
  <si>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</si>
  <si>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</si>
  <si>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</si>
  <si>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</si>
  <si>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</si>
  <si>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</si>
  <si>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</si>
  <si>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</si>
  <si>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</si>
  <si>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</si>
  <si>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</si>
  <si>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</si>
  <si>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</si>
  <si>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</si>
  <si>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</si>
  <si>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</si>
  <si>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</si>
  <si>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</si>
  <si>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</si>
  <si>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</si>
  <si>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</si>
  <si>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</si>
  <si>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</si>
  <si>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</si>
  <si>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</si>
  <si>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</si>
  <si>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</si>
  <si>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</si>
  <si>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</si>
  <si>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</si>
  <si>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</si>
  <si>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</si>
  <si>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</si>
  <si>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Betarhabdovirinae</t>
  </si>
  <si>
    <t>Trirhavirus</t>
  </si>
  <si>
    <t>Trirhavirus humuli</t>
  </si>
  <si>
    <t>Chenopodium trirhavirus 1</t>
  </si>
  <si>
    <t>CheTRV1</t>
  </si>
  <si>
    <t>ChPQ1</t>
  </si>
  <si>
    <t>Humulus trirhavirus 1</t>
  </si>
  <si>
    <t>HuTRV1</t>
  </si>
  <si>
    <t>LN</t>
  </si>
  <si>
    <t>Trirhavirus lycii</t>
  </si>
  <si>
    <t>goji trirhavirus 1</t>
  </si>
  <si>
    <t>GoTRV1</t>
  </si>
  <si>
    <t>NHQ17</t>
  </si>
  <si>
    <t>Trirhavirus chenopodii</t>
  </si>
  <si>
    <t>RNA1: PQ653982; RNA2: PQ653983; RNA3: PQ653984</t>
  </si>
  <si>
    <t>RNA1: PZ138261; RNA2: PZ138262; RNA3: PZ138263</t>
  </si>
  <si>
    <t>RNA1: PP824665; RNA2: PP824666; RNA3: PP824667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</si>
</sst>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family val="2"/>
      <scheme val="minor"/>
    </font>
    <font>
      <i/>
      <sz val="11"/>
      <color indexed="8"/>
      <name val="Calibri"/>
      <family val="2"/>
    </font>
    <font>
      <i/>
      <sz val="12"/>
      <color theme="1"/>
      <name val="Calibri"/>
      <family val="2"/>
      <scheme val="minor"/>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3">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1" xfId="0" applyFont="1" applyFill="1" applyBorder="1" applyAlignment="1" applyProtection="1">
      <alignment horizontal="left"/>
      <protection locked="0"/>
    </xf>
    <xf numFmtId="0" fontId="31" fillId="9" borderId="1" xfId="0" applyFont="1" applyFill="1" applyBorder="1" applyAlignment="1" applyProtection="1">
      <alignment horizontal="left"/>
      <protection locked="0"/>
    </xf>
    <xf numFmtId="0" fontId="0" fillId="10" borderId="1" xfId="0" applyFill="1" applyBorder="1"/>
    <xf numFmtId="0" fontId="8" fillId="7" borderId="1" xfId="0" applyFont="1" applyFill="1" applyBorder="1"/>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12">
    <dxf>
      <font>
        <color rgb="FF9C0006"/>
      </font>
      <fill>
        <patternFill>
          <bgColor rgb="FFFFC7CE"/>
        </patternFill>
      </fill>
    </dxf>
    <dxf>
      <font>
        <color rgb="FF9C0006"/>
      </font>
      <fill>
        <patternFill>
          <bgColor rgb="FFFFC7CE"/>
        </patternFill>
      </fill>
    </dxf>
    <dxf>
      <font>
        <b val="0"/>
        <i/>
      </font>
    </dxf>
    <dxf>
      <font>
        <b/>
        <i val="0"/>
        <color rgb="FF7030A0"/>
      </font>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W1" zoomScale="110" zoomScaleNormal="110" workbookViewId="0">
      <pane ySplit="4" topLeftCell="A5" activePane="bottomLeft" state="frozen"/>
      <selection pane="bottomLeft" activeCell="N19" sqref="N19"/>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9" style="14" bestFit="1" customWidth="1"/>
    <col min="17" max="17" width="9.5" style="14" bestFit="1" customWidth="1"/>
    <col min="18" max="18" width="13.1640625" style="14" bestFit="1" customWidth="1"/>
    <col min="19" max="19" width="12.33203125" style="14" bestFit="1" customWidth="1"/>
    <col min="20" max="20" width="14.83203125" style="14" bestFit="1" customWidth="1"/>
    <col min="21" max="21" width="14" style="14" bestFit="1" customWidth="1"/>
    <col min="22" max="22" width="13.33203125" style="14" bestFit="1" customWidth="1"/>
    <col min="23" max="23" width="9" style="14" bestFit="1" customWidth="1"/>
    <col min="24" max="24" width="15.83203125" style="14" bestFit="1" customWidth="1"/>
    <col min="25" max="25" width="9.5" style="14" bestFit="1" customWidth="1"/>
    <col min="26" max="26" width="13.5" style="14" bestFit="1" customWidth="1"/>
    <col min="27" max="27" width="17" style="14" bestFit="1" customWidth="1"/>
    <col min="28" max="28" width="10.5" style="14" bestFit="1" customWidth="1"/>
    <col min="29" max="29" width="10" style="14" bestFit="1" customWidth="1"/>
    <col min="30" max="30" width="20" style="26" bestFit="1" customWidth="1"/>
    <col min="31" max="31" width="46.5" style="4" bestFit="1" customWidth="1"/>
    <col min="32" max="32" width="23.1640625" style="4" bestFit="1" customWidth="1"/>
    <col min="33" max="33" width="12.33203125" style="4" bestFit="1" customWidth="1"/>
    <col min="34" max="34" width="27.33203125" style="4" bestFit="1" customWidth="1"/>
    <col min="35" max="35" width="17.83203125" style="4" bestFit="1" customWidth="1"/>
    <col min="36" max="36" width="21" style="4" bestFit="1" customWidth="1"/>
    <col min="37" max="37" width="13.1640625" style="4" bestFit="1" customWidth="1"/>
    <col min="38" max="39" width="10.83203125" style="15"/>
    <col min="40" max="40" width="56.6640625" style="1" customWidth="1"/>
  </cols>
  <sheetData>
    <row r="1" spans="1:41" s="17" customFormat="1" ht="24" x14ac:dyDescent="0.3">
      <c r="A1" s="18" t="s">
        <v>81</v>
      </c>
      <c r="B1" s="50" t="s">
        <v>112</v>
      </c>
      <c r="C1" s="50"/>
      <c r="D1" s="50"/>
      <c r="E1" s="51" t="str">
        <f ca="1">IF(LEN(cellFilenameFormatErrors)=0,LEFT(cellBaseFilename,9),"Code is automatically derived from the filename: 'YEAR.###X.[STATUS.][v#.]DESCRIPTION.xlsx', X=SC code")</f>
        <v>Code is automatically derived from the filename: 'YEAR.###X.[STATUS.][v#.]DESCRIPTION.xlsx', X=SC code</v>
      </c>
      <c r="F1" s="51"/>
      <c r="G1" s="51"/>
      <c r="H1" s="51"/>
      <c r="I1" s="51"/>
      <c r="J1" s="51"/>
      <c r="K1" s="51"/>
      <c r="L1" s="51"/>
      <c r="M1" s="51"/>
      <c r="N1" s="51"/>
      <c r="O1" s="51"/>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42"/>
      <c r="R1" s="42"/>
      <c r="S1" s="42"/>
      <c r="T1" s="42"/>
      <c r="U1" s="42"/>
      <c r="V1" s="42"/>
      <c r="W1" s="42"/>
      <c r="X1" s="42"/>
      <c r="Y1" s="42"/>
      <c r="Z1" s="42"/>
      <c r="AA1" s="42"/>
      <c r="AB1" s="42"/>
      <c r="AC1" s="42"/>
      <c r="AD1" s="29" t="s">
        <v>28</v>
      </c>
      <c r="AE1" s="25" t="str" cm="1">
        <f t="array" aca="1" ref="AE1" ca="1">MID(CELL("filename",'Proposal Template'!$B$1),SEARCH("[",CELL("filename",'Proposal Template'!$B$1))+1, SEARCH("]",CELL("filename",'Proposal Template'!$B$1))-SEARCH("[",CELL("filename",'Proposal Template'!$B$1))-1)</f>
        <v>2026.0xxP.trirhavirus_3nsp_lu_MZ_NB.xlsx</v>
      </c>
      <c r="AF1" s="23"/>
      <c r="AG1" s="16"/>
      <c r="AH1" s="16"/>
      <c r="AI1" s="16"/>
      <c r="AJ1" s="16"/>
      <c r="AK1" s="16"/>
      <c r="AL1" s="16"/>
      <c r="AM1" s="16"/>
      <c r="AN1" s="16"/>
      <c r="AO1"/>
    </row>
    <row r="2" spans="1:41" ht="19" x14ac:dyDescent="0.25">
      <c r="A2" s="18" t="s">
        <v>115</v>
      </c>
      <c r="B2" s="50" t="s">
        <v>111</v>
      </c>
      <c r="C2" s="50"/>
      <c r="D2" s="50"/>
      <c r="E2" s="5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2"/>
      <c r="G2" s="52"/>
      <c r="H2" s="52"/>
      <c r="I2" s="52"/>
      <c r="J2" s="52"/>
      <c r="K2" s="52"/>
      <c r="L2" s="52"/>
      <c r="M2" s="52"/>
      <c r="N2" s="52"/>
      <c r="O2" s="52"/>
      <c r="P2" s="43" t="str">
        <f ca="1">_xlfn.CONCAT(
IF(NOT(ISERROR(AF2)),"","Study Section code ('"&amp;AE2&amp;"') is not valid; ")
)</f>
        <v/>
      </c>
      <c r="Q2" s="44"/>
      <c r="R2" s="44"/>
      <c r="S2" s="44"/>
      <c r="T2" s="44"/>
      <c r="U2" s="44"/>
      <c r="V2" s="44"/>
      <c r="W2" s="44"/>
      <c r="X2" s="44"/>
      <c r="Y2" s="44"/>
      <c r="Z2" s="44"/>
      <c r="AA2" s="44"/>
      <c r="AB2" s="44"/>
      <c r="AC2" s="44"/>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5" t="s">
        <v>21</v>
      </c>
      <c r="B3" s="45"/>
      <c r="C3" s="45"/>
      <c r="D3" s="45"/>
      <c r="E3" s="45"/>
      <c r="F3" s="45"/>
      <c r="G3" s="45"/>
      <c r="H3" s="45"/>
      <c r="I3" s="45"/>
      <c r="J3" s="45"/>
      <c r="K3" s="45"/>
      <c r="L3" s="45"/>
      <c r="M3" s="45"/>
      <c r="N3" s="45"/>
      <c r="O3" s="45"/>
      <c r="P3" s="46" t="s">
        <v>22</v>
      </c>
      <c r="Q3" s="46"/>
      <c r="R3" s="46"/>
      <c r="S3" s="46"/>
      <c r="T3" s="46"/>
      <c r="U3" s="46"/>
      <c r="V3" s="46"/>
      <c r="W3" s="46"/>
      <c r="X3" s="46"/>
      <c r="Y3" s="46"/>
      <c r="Z3" s="46"/>
      <c r="AA3" s="46"/>
      <c r="AB3" s="46"/>
      <c r="AC3" s="46"/>
      <c r="AD3" s="46"/>
      <c r="AE3" s="47" t="s">
        <v>110</v>
      </c>
      <c r="AF3" s="48"/>
      <c r="AG3" s="48"/>
      <c r="AH3" s="48"/>
      <c r="AI3" s="48"/>
      <c r="AJ3" s="48"/>
      <c r="AK3" s="49"/>
      <c r="AL3" s="39" t="s">
        <v>109</v>
      </c>
      <c r="AM3" s="40"/>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8" t="s">
        <v>116</v>
      </c>
      <c r="Q5" s="38"/>
      <c r="R5" s="38" t="s">
        <v>117</v>
      </c>
      <c r="S5" s="38"/>
      <c r="T5" s="38" t="s">
        <v>118</v>
      </c>
      <c r="U5" s="38" t="s">
        <v>119</v>
      </c>
      <c r="V5" s="38" t="s">
        <v>120</v>
      </c>
      <c r="W5" s="38"/>
      <c r="X5" s="38" t="s">
        <v>121</v>
      </c>
      <c r="Y5" s="38"/>
      <c r="Z5" s="38" t="s">
        <v>122</v>
      </c>
      <c r="AA5" s="38" t="s">
        <v>123</v>
      </c>
      <c r="AB5" s="38" t="s">
        <v>124</v>
      </c>
      <c r="AD5" s="37" t="s">
        <v>136</v>
      </c>
      <c r="AE5" s="36" t="s">
        <v>137</v>
      </c>
      <c r="AF5" s="36" t="s">
        <v>126</v>
      </c>
      <c r="AG5" s="36" t="s">
        <v>127</v>
      </c>
      <c r="AH5" s="36" t="s">
        <v>128</v>
      </c>
      <c r="AI5" s="36" t="s">
        <v>24</v>
      </c>
      <c r="AJ5" s="36" t="s">
        <v>102</v>
      </c>
      <c r="AK5" s="36" t="s">
        <v>56</v>
      </c>
      <c r="AL5" s="15" t="s">
        <v>27</v>
      </c>
      <c r="AM5" s="15" t="s">
        <v>28</v>
      </c>
    </row>
    <row r="6" spans="1:41" x14ac:dyDescent="0.2">
      <c r="P6" s="14" t="s">
        <v>116</v>
      </c>
      <c r="R6" s="14" t="s">
        <v>117</v>
      </c>
      <c r="T6" s="14" t="s">
        <v>118</v>
      </c>
      <c r="U6" s="14" t="s">
        <v>119</v>
      </c>
      <c r="V6" s="14" t="s">
        <v>120</v>
      </c>
      <c r="X6" s="14" t="s">
        <v>121</v>
      </c>
      <c r="Z6" s="14" t="s">
        <v>122</v>
      </c>
      <c r="AA6" s="14" t="s">
        <v>123</v>
      </c>
      <c r="AB6" s="14" t="s">
        <v>124</v>
      </c>
      <c r="AD6" s="26" t="s">
        <v>132</v>
      </c>
      <c r="AE6" s="36" t="s">
        <v>138</v>
      </c>
      <c r="AF6" s="36" t="s">
        <v>133</v>
      </c>
      <c r="AG6" s="36" t="s">
        <v>134</v>
      </c>
      <c r="AH6" s="36" t="s">
        <v>135</v>
      </c>
      <c r="AI6" s="36" t="s">
        <v>24</v>
      </c>
      <c r="AJ6" s="36" t="s">
        <v>102</v>
      </c>
      <c r="AK6" s="36" t="s">
        <v>56</v>
      </c>
      <c r="AL6" s="15" t="s">
        <v>27</v>
      </c>
      <c r="AM6" s="15" t="s">
        <v>28</v>
      </c>
    </row>
    <row r="7" spans="1:41" x14ac:dyDescent="0.2">
      <c r="A7" s="34"/>
      <c r="B7" s="34"/>
      <c r="C7" s="34"/>
      <c r="D7" s="34"/>
      <c r="E7" s="34"/>
      <c r="F7" s="34"/>
      <c r="G7" s="34"/>
      <c r="H7" s="34"/>
      <c r="I7" s="34"/>
      <c r="J7" s="34"/>
      <c r="K7" s="35"/>
      <c r="L7" s="35"/>
      <c r="M7" s="35"/>
      <c r="N7" s="35"/>
      <c r="O7" s="35"/>
      <c r="P7" s="14" t="s">
        <v>116</v>
      </c>
      <c r="R7" s="14" t="s">
        <v>117</v>
      </c>
      <c r="T7" s="14" t="s">
        <v>118</v>
      </c>
      <c r="U7" s="14" t="s">
        <v>119</v>
      </c>
      <c r="V7" s="14" t="s">
        <v>120</v>
      </c>
      <c r="X7" s="14" t="s">
        <v>121</v>
      </c>
      <c r="Z7" s="14" t="s">
        <v>122</v>
      </c>
      <c r="AA7" s="14" t="s">
        <v>123</v>
      </c>
      <c r="AB7" s="14" t="s">
        <v>124</v>
      </c>
      <c r="AD7" s="26" t="s">
        <v>125</v>
      </c>
      <c r="AE7" s="36" t="s">
        <v>139</v>
      </c>
      <c r="AF7" s="36" t="s">
        <v>129</v>
      </c>
      <c r="AG7" s="36" t="s">
        <v>130</v>
      </c>
      <c r="AH7" s="36" t="s">
        <v>131</v>
      </c>
      <c r="AI7" s="36" t="s">
        <v>24</v>
      </c>
      <c r="AJ7" s="36" t="s">
        <v>102</v>
      </c>
      <c r="AK7" s="36" t="s">
        <v>56</v>
      </c>
      <c r="AL7" s="15" t="s">
        <v>27</v>
      </c>
      <c r="AM7"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6">
    <cfRule type="expression" dxfId="10" priority="4">
      <formula>ROW(A1)&gt;5</formula>
    </cfRule>
  </conditionalFormatting>
  <conditionalFormatting sqref="A8:AD1048576">
    <cfRule type="expression" dxfId="9" priority="40">
      <formula>ROW(A8)&gt;5</formula>
    </cfRule>
  </conditionalFormatting>
  <conditionalFormatting sqref="P1:P4 Q3:AC4">
    <cfRule type="expression" dxfId="8" priority="42">
      <formula>AND(NOT(ISBLANK(P1)),COUNTA(Q1:$AD1)=0)</formula>
    </cfRule>
  </conditionalFormatting>
  <conditionalFormatting sqref="P4:AC7">
    <cfRule type="containsText" dxfId="7" priority="2" operator="containsText" text=" ">
      <formula>NOT(ISERROR(SEARCH(" ",P4)))</formula>
    </cfRule>
  </conditionalFormatting>
  <conditionalFormatting sqref="P5:AC6">
    <cfRule type="expression" dxfId="6" priority="38">
      <formula>AND(NOT(ISBLANK(P5)),COUNTA(Q5:$AD5)=0)</formula>
    </cfRule>
  </conditionalFormatting>
  <conditionalFormatting sqref="P7:AC1048574">
    <cfRule type="expression" dxfId="5" priority="3">
      <formula>AND(NOT(ISBLANK(P7)),COUNTA(Q7:$AD7)=0)</formula>
    </cfRule>
  </conditionalFormatting>
  <conditionalFormatting sqref="P8:AC1048576">
    <cfRule type="containsText" dxfId="4" priority="41" operator="containsText" text=" ">
      <formula>NOT(ISERROR(SEARCH(" ",P8)))</formula>
    </cfRule>
  </conditionalFormatting>
  <conditionalFormatting sqref="P1048575:AC1048576">
    <cfRule type="expression" dxfId="3" priority="61">
      <formula>AND(NOT(ISBLANK(P1048575)),COUNTA(Q1048575:$AD1048576)=0)</formula>
    </cfRule>
  </conditionalFormatting>
  <conditionalFormatting sqref="P7:AD7">
    <cfRule type="expression" dxfId="2" priority="1">
      <formula>ROW(P7)&gt;5</formula>
    </cfRule>
  </conditionalFormatting>
  <conditionalFormatting sqref="AD1:AD1048576">
    <cfRule type="expression" dxfId="1" priority="39">
      <formula>NOT(OR(OR(AD1="",AD1="Species"),_xlfn.CONCAT(AB1," ")=LEFT(AD1,LEN(AB1)+1)))</formula>
    </cfRule>
  </conditionalFormatting>
  <conditionalFormatting sqref="AM4:AM1048576">
    <cfRule type="expression" dxfId="0" priority="58">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P8:AC1048576 P1:P7 Q3:AC7" xr:uid="{31E326C0-1A5F-42A5-81E0-52640895D3B1}"/>
    <dataValidation type="custom" allowBlank="1" showInputMessage="1" showErrorMessage="1" errorTitle="Binomial Naming" error="Species name must start with the name of it's genus." promptTitle="binomial" sqref="AD12:AD1048576 AD8 AD1:AD3" xr:uid="{EE3BFDF6-77AA-4B7D-BC23-585FBC4460C9}">
      <formula1>OR(LEFT(AD1048573,LEN(AB1048573))=AB1048573,AD1048573="Species")</formula1>
    </dataValidation>
    <dataValidation type="custom" allowBlank="1" showInputMessage="1" showErrorMessage="1" errorTitle="Binomial Naming" error="Species name must start with the name of it's genus." promptTitle="binomial" sqref="AD4 AD9" xr:uid="{3C6867D2-AB39-4948-8247-EB374A8C1BC1}">
      <formula1>OR(LEFT(#REF!,LEN(#REF!))=#REF!,#REF!="Species")</formula1>
    </dataValidation>
    <dataValidation type="custom" allowBlank="1" showInputMessage="1" showErrorMessage="1" errorTitle="Binomial Naming" error="Species name must start with the name of it's genus." promptTitle="binomial" sqref="AD5:AD7" xr:uid="{D10EEB95-D433-4DCC-BA0E-3A4F2FAF1E29}">
      <formula1>OR(LEFT(AD2,LEN(AB2))=AB2,AD2="Species")</formula1>
    </dataValidation>
    <dataValidation type="custom" allowBlank="1" showInputMessage="1" showErrorMessage="1" errorTitle="Binomial Naming" error="Species name must start with the name of it's genus." promptTitle="binomial" sqref="AD10:AD11" xr:uid="{2C0FC879-785D-4018-A575-644EA52FFD22}">
      <formula1>OR(LEFT(AD5,LEN(AB5))=AB5,AD5="Species")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811A6D0F-511D-4E9B-85D6-42C7ECC11D33}">
          <x14:formula1>
            <xm:f>'Menu Items (Do not change)'!$E:$E</xm:f>
          </x14:formula1>
          <xm:sqref>AM1:AM2 AM4:AM1048576</xm:sqref>
        </x14:dataValidation>
        <x14:dataValidation type="list" errorStyle="warning" allowBlank="1" showInputMessage="1" showErrorMessage="1" xr:uid="{143E3BCA-006B-45A7-A8F9-F403FC5B4353}">
          <x14:formula1>
            <xm:f>'Menu Items (Do not change)'!$D:$D</xm:f>
          </x14:formula1>
          <xm:sqref>AL1:AL2 AL4:AL1048576</xm:sqref>
        </x14:dataValidation>
        <x14:dataValidation type="list" allowBlank="1" showInputMessage="1" showErrorMessage="1" xr:uid="{02DF5976-DEFB-4279-85DA-9CECE826C0E3}">
          <x14:formula1>
            <xm:f>'Menu Items (Do not change)'!$A:$A</xm:f>
          </x14:formula1>
          <xm:sqref>AI1:AI1048576</xm:sqref>
        </x14:dataValidation>
        <x14:dataValidation type="list" allowBlank="1" showInputMessage="1" showErrorMessage="1" xr:uid="{6A7DA7B5-D629-4E97-9882-1F810DA518A0}">
          <x14:formula1>
            <xm:f>'Menu Items (Do not change)'!$B:$B</xm:f>
          </x14:formula1>
          <xm:sqref>AJ1:AJ1048576</xm:sqref>
        </x14:dataValidation>
        <x14:dataValidation type="list" allowBlank="1" showInputMessage="1" showErrorMessage="1" xr:uid="{9E419EA8-3E91-4B32-856F-6E0190965AE8}">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2026-09-10T09:25:02Z</dcterms:modified>
</cp:coreProperties>
</file>