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8_{716F3996-949A-C742-A49E-94AC602F69CD}" xr6:coauthVersionLast="47" xr6:coauthVersionMax="47" xr10:uidLastSave="{00000000-0000-0000-0000-000000000000}"/>
  <bookViews>
    <workbookView xWindow="0" yWindow="600" windowWidth="24700" windowHeight="1224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<sst xmlns="http://schemas.openxmlformats.org/spreadsheetml/2006/main" count="382" uniqueCount="181">
  <si>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</si>
  <si>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</si>
  <si>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</si>
  <si>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</si>
  <si>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</si>
  <si>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</si>
  <si>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</si>
  <si>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</si>
  <si>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</si>
  <si>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</si>
  <si>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</si>
  <si>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</si>
  <si>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</si>
  <si>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</si>
  <si>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</si>
  <si>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</si>
  <si>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</si>
  <si>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</si>
  <si>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</si>
  <si>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</si>
  <si>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</si>
  <si>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</si>
  <si>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</si>
  <si>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</si>
  <si>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</si>
  <si>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</si>
  <si>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</si>
  <si>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</si>
  <si>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</si>
  <si>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</si>
  <si>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</si>
  <si>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</si>
  <si>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</si>
  <si>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</si>
  <si>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</si>
  <si>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</si>
  <si>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</si>
  <si>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</si>
  <si>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</si>
  <si>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</si>
  <si>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</si>
  <si>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</si>
  <si>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</si>
  <si>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</si>
  <si>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</si>
  <si>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</si>
  <si>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</si>
  <si>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</si>
  <si>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</si>
  <si>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</si>
  <si>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</si>
  <si>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</si>
  <si>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</si>
  <si>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</si>
  <si>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</si>
  <si>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</si>
  <si>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</si>
  <si>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</si>
  <si>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</si>
  <si>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</si>
  <si>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</si>
  <si>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</si>
  <si>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</si>
  <si>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</si>
  <si>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</si>
  <si>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</si>
  <si>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</si>
  <si>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</si>
  <si>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</si>
  <si>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</si>
  <si>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</si>
  <si>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</si>
  <si>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</si>
  <si>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</si>
  <si>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</si>
  <si>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</si>
  <si>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</si>
  <si>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</si>
  <si>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</si>
  <si>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</si>
  <si>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</si>
  <si>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</si>
  <si>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</si>
  <si>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</si>
  <si>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</si>
  <si>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</si>
  <si>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</si>
  <si>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</si>
  <si>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</si>
  <si>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</si>
  <si>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</si>
  <si>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</si>
  <si>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</si>
  <si>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</si>
  <si>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</si>
  <si>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</si>
  <si>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</si>
  <si>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</si>
  <si>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</si>
  <si>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</si>
  <si>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</si>
  <si>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</si>
  <si>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</si>
  <si>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</si>
  <si>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</si>
  <si>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</si>
  <si>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</si>
  <si>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</si>
  <si>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</si>
  <si>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</si>
  <si>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</si>
  <si>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</si>
  <si>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</si>
  <si>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</si>
  <si>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</si>
  <si>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</si>
  <si>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</si>
  <si>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</si>
  <si>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Kitrinoviricota</t>
  </si>
  <si>
    <t>Alsuviricetes</t>
  </si>
  <si>
    <t>Tymovirales</t>
  </si>
  <si>
    <t>Betaflexiviridae</t>
  </si>
  <si>
    <t>MN172165</t>
  </si>
  <si>
    <t>GKSV</t>
  </si>
  <si>
    <t>Trivirinae</t>
  </si>
  <si>
    <t>Epitepovirus</t>
  </si>
  <si>
    <t>Tepovirus tafpruni</t>
  </si>
  <si>
    <t>Tepovirus</t>
  </si>
  <si>
    <t>Epitepovirus tafpruni</t>
  </si>
  <si>
    <t>Tepovirus tafzosterae</t>
  </si>
  <si>
    <t>Epitepovirus tafzosterae</t>
  </si>
  <si>
    <t>KF700263</t>
  </si>
  <si>
    <t>MK514426</t>
  </si>
  <si>
    <t>Zostera virus T</t>
  </si>
  <si>
    <t>Capillovirus</t>
  </si>
  <si>
    <t>Kamivirus</t>
  </si>
  <si>
    <t>prunus virus T</t>
  </si>
  <si>
    <t>grapevine Kizil Sapak virus</t>
  </si>
  <si>
    <t>ZoVT</t>
  </si>
  <si>
    <t>Z1</t>
  </si>
  <si>
    <t>PrVT</t>
  </si>
  <si>
    <t>Aze239</t>
  </si>
  <si>
    <t>Capillovirus mali</t>
  </si>
  <si>
    <t>Kamivirus mali</t>
  </si>
  <si>
    <t>D14995</t>
  </si>
  <si>
    <t>Capillovirus unipolysciasii</t>
  </si>
  <si>
    <t>ON240063</t>
  </si>
  <si>
    <t>Kamivirus unipolysciasii</t>
  </si>
  <si>
    <t>Capillovirus paris</t>
  </si>
  <si>
    <t>Kamivirus paris</t>
  </si>
  <si>
    <t>Sapakvirus</t>
  </si>
  <si>
    <t>Sapakvirus vitis</t>
  </si>
  <si>
    <t>apple stem grooving virus</t>
  </si>
  <si>
    <t>Polyscias capillovirus 1</t>
  </si>
  <si>
    <t>PoCaV1</t>
  </si>
  <si>
    <t>ZWY-16</t>
  </si>
  <si>
    <t>ASGV</t>
  </si>
  <si>
    <t>MW822017</t>
  </si>
  <si>
    <t>Paris polyphylla severe chlorotic mottle virus</t>
  </si>
  <si>
    <t>PpCMV</t>
  </si>
  <si>
    <t>Yunnan</t>
  </si>
  <si>
    <t>Quinvirinae</t>
  </si>
  <si>
    <t>Carlavirus</t>
  </si>
  <si>
    <t>Carlavirus betacaricae</t>
  </si>
  <si>
    <t>PQ154596</t>
  </si>
  <si>
    <t>papaya virus B</t>
  </si>
  <si>
    <t>Robigovirus</t>
  </si>
  <si>
    <t>cherry virus Turkey</t>
  </si>
  <si>
    <t>Robigovirus pruniavium</t>
  </si>
  <si>
    <t>wild cherry associated virus</t>
  </si>
  <si>
    <t xml:space="preserve">MK600387 </t>
  </si>
  <si>
    <t>PV917298</t>
  </si>
  <si>
    <t>WCaV</t>
  </si>
  <si>
    <t>Ain-Drahem</t>
  </si>
  <si>
    <t>BUR12</t>
  </si>
  <si>
    <t>CVTR</t>
  </si>
  <si>
    <t>JO_Pap1</t>
  </si>
  <si>
    <t>PpVB</t>
  </si>
  <si>
    <r>
      <t xml:space="preserve">This species is transferred from the genus </t>
    </r>
    <r>
      <rPr>
        <i/>
        <sz val="12"/>
        <color theme="1"/>
        <rFont val="Calibri"/>
        <family val="2"/>
        <scheme val="minor"/>
      </rPr>
      <t>Tepovirus</t>
    </r>
    <r>
      <rPr>
        <sz val="12"/>
        <color theme="1"/>
        <rFont val="Calibri"/>
        <family val="2"/>
        <scheme val="minor"/>
      </rPr>
      <t xml:space="preserve"> to the newly created genus </t>
    </r>
    <r>
      <rPr>
        <i/>
        <sz val="12"/>
        <color theme="1"/>
        <rFont val="Calibri"/>
        <family val="2"/>
        <scheme val="minor"/>
      </rPr>
      <t>Epitepovirus</t>
    </r>
  </si>
  <si>
    <r>
      <t xml:space="preserve">This species is transferred from the genus </t>
    </r>
    <r>
      <rPr>
        <i/>
        <sz val="12"/>
        <color theme="1"/>
        <rFont val="Calibri"/>
        <family val="2"/>
        <scheme val="minor"/>
      </rPr>
      <t>Capillovirus</t>
    </r>
    <r>
      <rPr>
        <sz val="12"/>
        <color theme="1"/>
        <rFont val="Calibri"/>
        <family val="2"/>
        <scheme val="minor"/>
      </rPr>
      <t xml:space="preserve"> to the newly created genus </t>
    </r>
    <r>
      <rPr>
        <i/>
        <sz val="12"/>
        <color theme="1"/>
        <rFont val="Calibri"/>
        <family val="2"/>
        <scheme val="minor"/>
      </rPr>
      <t>Kamivirus</t>
    </r>
    <r>
      <rPr>
        <sz val="12"/>
        <color theme="1"/>
        <rFont val="Calibri"/>
        <family val="2"/>
        <scheme val="minor"/>
      </rPr>
      <t>.</t>
    </r>
  </si>
  <si>
    <t>Robigovirus turcicum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</si>
</sst>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i/>
      <sz val="12"/>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2">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0" fillId="6" borderId="1" xfId="0" applyFill="1" applyBorder="1" applyAlignment="1">
      <alignment horizontal="left"/>
    </xf>
    <xf numFmtId="0" fontId="30" fillId="7" borderId="1" xfId="0" applyFont="1" applyFill="1" applyBorder="1"/>
    <xf numFmtId="0" fontId="30" fillId="4"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6640625" customWidth="1"/>
    <col min="2" max="2" width="173.5" customWidth="1"/>
  </cols>
  <sheetData>
    <row r="1" spans="2:2" ht="37.25" customHeight="1" x14ac:dyDescent="0.2">
      <c r="B1" s="33" t="s">
        <v>113</v>
      </c>
    </row>
    <row r="2" spans="2:2" ht="289" x14ac:dyDescent="0.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6"/>
  <sheetViews>
    <sheetView tabSelected="1" zoomScaleNormal="100" workbookViewId="0">
      <pane ySplit="4" topLeftCell="A5" activePane="bottomLeft" state="frozen"/>
      <selection pane="bottomLeft" activeCell="AB5" sqref="AB5"/>
    </sheetView>
  </sheetViews>
  <sheetFormatPr baseColWidth="10" defaultColWidth="11.1640625" defaultRowHeight="16" x14ac:dyDescent="0.2"/>
  <cols>
    <col min="1" max="1" width="15" style="2" bestFit="1" customWidth="1"/>
    <col min="2" max="2" width="9" style="2" bestFit="1" customWidth="1"/>
    <col min="3" max="3" width="8.1640625" style="2" bestFit="1" customWidth="1"/>
    <col min="4" max="4" width="11.1640625" style="2" bestFit="1" customWidth="1"/>
    <col min="5" max="14" width="10.6640625" style="2"/>
    <col min="15" max="15" width="19.33203125" style="2" customWidth="1"/>
    <col min="16" max="16" width="17" style="14" customWidth="1"/>
    <col min="17" max="29" width="10.6640625" style="14"/>
    <col min="30" max="30" width="24.33203125" style="26" customWidth="1"/>
    <col min="31" max="31" width="19.33203125" style="4" customWidth="1"/>
    <col min="32" max="32" width="27.6640625" style="4" customWidth="1"/>
    <col min="33" max="33" width="13.1640625" style="4" customWidth="1"/>
    <col min="34" max="34" width="20.1640625" style="4" customWidth="1"/>
    <col min="35" max="35" width="17.1640625" style="4" customWidth="1"/>
    <col min="36" max="36" width="20.1640625" style="4" bestFit="1" customWidth="1"/>
    <col min="37" max="37" width="12.5" style="4" bestFit="1" customWidth="1"/>
    <col min="38" max="39" width="10.6640625" style="15"/>
    <col min="40" max="40" width="56.6640625" style="1" customWidth="1"/>
  </cols>
  <sheetData>
    <row r="1" spans="1:41" s="17" customFormat="1" ht="24" x14ac:dyDescent="0.3">
      <c r="A1" s="18" t="s">
        <v>81</v>
      </c>
      <c r="B1" s="49" t="s">
        <v>112</v>
      </c>
      <c r="C1" s="49"/>
      <c r="D1" s="49"/>
      <c r="E1" s="50" t="str">
        <f ca="1">IF(LEN(cellFilenameFormatErrors)=0,LEFT(cellBaseFilename,9),"Code is automatically derived from the filename: 'YEAR.###X.[STATUS.][v#.]DESCRIPTION.xlsx', X=SC code")</f>
        <v>Code is automatically derived from the filename: 'YEAR.###X.[STATUS.][v#.]DESCRIPTION.xlsx', X=SC code</v>
      </c>
      <c r="F1" s="50"/>
      <c r="G1" s="50"/>
      <c r="H1" s="50"/>
      <c r="I1" s="50"/>
      <c r="J1" s="50"/>
      <c r="K1" s="50"/>
      <c r="L1" s="50"/>
      <c r="M1" s="50"/>
      <c r="N1" s="50"/>
      <c r="O1" s="50"/>
      <c r="P1" s="40"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filename[10] should be a '.'; </v>
      </c>
      <c r="Q1" s="41"/>
      <c r="R1" s="41"/>
      <c r="S1" s="41"/>
      <c r="T1" s="41"/>
      <c r="U1" s="41"/>
      <c r="V1" s="41"/>
      <c r="W1" s="41"/>
      <c r="X1" s="41"/>
      <c r="Y1" s="41"/>
      <c r="Z1" s="41"/>
      <c r="AA1" s="41"/>
      <c r="AB1" s="41"/>
      <c r="AC1" s="41"/>
      <c r="AD1" s="29" t="s">
        <v>28</v>
      </c>
      <c r="AE1" s="25" t="str" cm="1">
        <f t="array" aca="1" ref="AE1" ca="1">MID(CELL("filename",'Proposal Template'!$B$1),SEARCH("[",CELL("filename",'Proposal Template'!$B$1))+1, SEARCH("]",CELL("filename",'Proposal Template'!$B$1))-SEARCH("[",CELL("filename",'Proposal Template'!$B$1))-1)</f>
        <v>2026.00xP_Betaflexiviridae_lu_TN_rev.xlsx</v>
      </c>
      <c r="AF1" s="23"/>
      <c r="AG1" s="16"/>
      <c r="AH1" s="16"/>
      <c r="AI1" s="16"/>
      <c r="AJ1" s="16"/>
      <c r="AK1" s="16"/>
      <c r="AL1" s="16"/>
      <c r="AM1" s="16"/>
      <c r="AN1" s="16"/>
      <c r="AO1"/>
    </row>
    <row r="2" spans="1:41" ht="19" x14ac:dyDescent="0.25">
      <c r="A2" s="18" t="s">
        <v>115</v>
      </c>
      <c r="B2" s="49" t="s">
        <v>111</v>
      </c>
      <c r="C2" s="49"/>
      <c r="D2" s="49"/>
      <c r="E2" s="51"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1"/>
      <c r="G2" s="51"/>
      <c r="H2" s="51"/>
      <c r="I2" s="51"/>
      <c r="J2" s="51"/>
      <c r="K2" s="51"/>
      <c r="L2" s="51"/>
      <c r="M2" s="51"/>
      <c r="N2" s="51"/>
      <c r="O2" s="51"/>
      <c r="P2" s="42" t="str">
        <f ca="1">_xlfn.CONCAT(
IF(NOT(ISERROR(AF2)),"","Study Section code ('"&amp;AE2&amp;"') is not valid; ")
)</f>
        <v/>
      </c>
      <c r="Q2" s="43"/>
      <c r="R2" s="43"/>
      <c r="S2" s="43"/>
      <c r="T2" s="43"/>
      <c r="U2" s="43"/>
      <c r="V2" s="43"/>
      <c r="W2" s="43"/>
      <c r="X2" s="43"/>
      <c r="Y2" s="43"/>
      <c r="Z2" s="43"/>
      <c r="AA2" s="43"/>
      <c r="AB2" s="43"/>
      <c r="AC2" s="43"/>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44" t="s">
        <v>21</v>
      </c>
      <c r="B3" s="44"/>
      <c r="C3" s="44"/>
      <c r="D3" s="44"/>
      <c r="E3" s="44"/>
      <c r="F3" s="44"/>
      <c r="G3" s="44"/>
      <c r="H3" s="44"/>
      <c r="I3" s="44"/>
      <c r="J3" s="44"/>
      <c r="K3" s="44"/>
      <c r="L3" s="44"/>
      <c r="M3" s="44"/>
      <c r="N3" s="44"/>
      <c r="O3" s="44"/>
      <c r="P3" s="45" t="s">
        <v>22</v>
      </c>
      <c r="Q3" s="45"/>
      <c r="R3" s="45"/>
      <c r="S3" s="45"/>
      <c r="T3" s="45"/>
      <c r="U3" s="45"/>
      <c r="V3" s="45"/>
      <c r="W3" s="45"/>
      <c r="X3" s="45"/>
      <c r="Y3" s="45"/>
      <c r="Z3" s="45"/>
      <c r="AA3" s="45"/>
      <c r="AB3" s="45"/>
      <c r="AC3" s="45"/>
      <c r="AD3" s="45"/>
      <c r="AE3" s="46" t="s">
        <v>110</v>
      </c>
      <c r="AF3" s="47"/>
      <c r="AG3" s="47"/>
      <c r="AH3" s="47"/>
      <c r="AI3" s="47"/>
      <c r="AJ3" s="47"/>
      <c r="AK3" s="48"/>
      <c r="AL3" s="38" t="s">
        <v>109</v>
      </c>
      <c r="AM3" s="39"/>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6" t="s">
        <v>116</v>
      </c>
      <c r="Q5" s="36"/>
      <c r="R5" s="36" t="s">
        <v>117</v>
      </c>
      <c r="S5" s="36"/>
      <c r="T5" s="36" t="s">
        <v>118</v>
      </c>
      <c r="U5" s="36"/>
      <c r="V5" s="36" t="s">
        <v>119</v>
      </c>
      <c r="W5" s="36"/>
      <c r="X5" s="36" t="s">
        <v>120</v>
      </c>
      <c r="Y5" s="36"/>
      <c r="Z5" s="36" t="s">
        <v>121</v>
      </c>
      <c r="AA5" s="36" t="s">
        <v>124</v>
      </c>
      <c r="AB5" s="34" t="s">
        <v>150</v>
      </c>
      <c r="AH5" s="35"/>
      <c r="AL5" s="15" t="s">
        <v>27</v>
      </c>
      <c r="AM5" s="15" t="s">
        <v>35</v>
      </c>
    </row>
    <row r="6" spans="1:41" x14ac:dyDescent="0.2">
      <c r="P6" s="14" t="s">
        <v>116</v>
      </c>
      <c r="R6" s="14" t="s">
        <v>117</v>
      </c>
      <c r="T6" s="14" t="s">
        <v>118</v>
      </c>
      <c r="V6" s="14" t="s">
        <v>119</v>
      </c>
      <c r="X6" s="14" t="s">
        <v>120</v>
      </c>
      <c r="Z6" s="14" t="s">
        <v>121</v>
      </c>
      <c r="AA6" s="14" t="s">
        <v>124</v>
      </c>
      <c r="AB6" s="34" t="s">
        <v>150</v>
      </c>
      <c r="AD6" s="26" t="s">
        <v>151</v>
      </c>
      <c r="AE6" s="4" t="s">
        <v>122</v>
      </c>
      <c r="AF6" s="4" t="s">
        <v>137</v>
      </c>
      <c r="AG6" s="4" t="s">
        <v>123</v>
      </c>
      <c r="AH6" s="35">
        <v>127</v>
      </c>
      <c r="AI6" s="4" t="s">
        <v>24</v>
      </c>
      <c r="AJ6" s="4" t="s">
        <v>101</v>
      </c>
      <c r="AK6" s="4" t="s">
        <v>56</v>
      </c>
      <c r="AL6" s="15" t="s">
        <v>27</v>
      </c>
      <c r="AM6" s="15" t="s">
        <v>28</v>
      </c>
    </row>
    <row r="7" spans="1:41" x14ac:dyDescent="0.2">
      <c r="P7" s="14" t="s">
        <v>116</v>
      </c>
      <c r="R7" s="14" t="s">
        <v>117</v>
      </c>
      <c r="T7" s="14" t="s">
        <v>118</v>
      </c>
      <c r="V7" s="14" t="s">
        <v>119</v>
      </c>
      <c r="X7" s="14" t="s">
        <v>120</v>
      </c>
      <c r="Z7" s="14" t="s">
        <v>121</v>
      </c>
      <c r="AA7" s="14" t="s">
        <v>124</v>
      </c>
      <c r="AB7" s="14" t="s">
        <v>125</v>
      </c>
      <c r="AL7" s="15" t="s">
        <v>27</v>
      </c>
      <c r="AM7" s="15" t="s">
        <v>35</v>
      </c>
    </row>
    <row r="8" spans="1:41" x14ac:dyDescent="0.2">
      <c r="A8" s="37" t="s">
        <v>116</v>
      </c>
      <c r="B8" s="37"/>
      <c r="C8" s="37" t="s">
        <v>117</v>
      </c>
      <c r="D8" s="37"/>
      <c r="E8" s="37" t="s">
        <v>118</v>
      </c>
      <c r="F8" s="37"/>
      <c r="G8" s="37" t="s">
        <v>119</v>
      </c>
      <c r="H8" s="37"/>
      <c r="I8" s="37" t="s">
        <v>120</v>
      </c>
      <c r="J8" s="37"/>
      <c r="K8" s="37" t="s">
        <v>121</v>
      </c>
      <c r="L8" s="2" t="s">
        <v>124</v>
      </c>
      <c r="M8" s="2" t="s">
        <v>127</v>
      </c>
      <c r="O8" s="2" t="s">
        <v>126</v>
      </c>
      <c r="P8" s="14" t="s">
        <v>116</v>
      </c>
      <c r="R8" s="14" t="s">
        <v>117</v>
      </c>
      <c r="T8" s="14" t="s">
        <v>118</v>
      </c>
      <c r="V8" s="14" t="s">
        <v>119</v>
      </c>
      <c r="X8" s="14" t="s">
        <v>120</v>
      </c>
      <c r="Z8" s="14" t="s">
        <v>121</v>
      </c>
      <c r="AA8" s="14" t="s">
        <v>124</v>
      </c>
      <c r="AB8" s="14" t="s">
        <v>125</v>
      </c>
      <c r="AD8" s="26" t="s">
        <v>128</v>
      </c>
      <c r="AE8" s="4" t="s">
        <v>131</v>
      </c>
      <c r="AF8" s="4" t="s">
        <v>136</v>
      </c>
      <c r="AG8" s="4" t="s">
        <v>140</v>
      </c>
      <c r="AH8" s="4" t="s">
        <v>141</v>
      </c>
      <c r="AI8" s="4" t="s">
        <v>24</v>
      </c>
      <c r="AJ8" s="4" t="s">
        <v>101</v>
      </c>
      <c r="AK8" s="4" t="s">
        <v>56</v>
      </c>
      <c r="AL8" s="15" t="s">
        <v>41</v>
      </c>
      <c r="AM8" s="15" t="s">
        <v>28</v>
      </c>
      <c r="AN8" s="1" t="s">
        <v>178</v>
      </c>
    </row>
    <row r="9" spans="1:41" x14ac:dyDescent="0.2">
      <c r="A9" s="37" t="s">
        <v>116</v>
      </c>
      <c r="B9" s="37"/>
      <c r="C9" s="37" t="s">
        <v>117</v>
      </c>
      <c r="D9" s="37"/>
      <c r="E9" s="37" t="s">
        <v>118</v>
      </c>
      <c r="F9" s="37"/>
      <c r="G9" s="37" t="s">
        <v>119</v>
      </c>
      <c r="H9" s="37"/>
      <c r="I9" s="37" t="s">
        <v>120</v>
      </c>
      <c r="J9" s="37"/>
      <c r="K9" s="37" t="s">
        <v>121</v>
      </c>
      <c r="L9" s="2" t="s">
        <v>124</v>
      </c>
      <c r="M9" s="2" t="s">
        <v>127</v>
      </c>
      <c r="O9" s="2" t="s">
        <v>129</v>
      </c>
      <c r="P9" s="14" t="s">
        <v>116</v>
      </c>
      <c r="R9" s="14" t="s">
        <v>117</v>
      </c>
      <c r="T9" s="14" t="s">
        <v>118</v>
      </c>
      <c r="V9" s="14" t="s">
        <v>119</v>
      </c>
      <c r="X9" s="14" t="s">
        <v>120</v>
      </c>
      <c r="Z9" s="14" t="s">
        <v>121</v>
      </c>
      <c r="AA9" s="14" t="s">
        <v>124</v>
      </c>
      <c r="AB9" s="14" t="s">
        <v>125</v>
      </c>
      <c r="AD9" s="26" t="s">
        <v>130</v>
      </c>
      <c r="AE9" s="4" t="s">
        <v>132</v>
      </c>
      <c r="AF9" s="4" t="s">
        <v>133</v>
      </c>
      <c r="AG9" s="4" t="s">
        <v>138</v>
      </c>
      <c r="AH9" s="4" t="s">
        <v>139</v>
      </c>
      <c r="AI9" s="4" t="s">
        <v>24</v>
      </c>
      <c r="AJ9" s="4" t="s">
        <v>101</v>
      </c>
      <c r="AK9" s="4" t="s">
        <v>56</v>
      </c>
      <c r="AL9" s="15" t="s">
        <v>41</v>
      </c>
      <c r="AM9" s="15" t="s">
        <v>28</v>
      </c>
      <c r="AN9" s="1" t="s">
        <v>178</v>
      </c>
    </row>
    <row r="10" spans="1:41" x14ac:dyDescent="0.2">
      <c r="A10" s="37"/>
      <c r="B10" s="37"/>
      <c r="C10" s="37"/>
      <c r="D10" s="37"/>
      <c r="E10" s="37"/>
      <c r="F10" s="37"/>
      <c r="G10" s="37"/>
      <c r="H10" s="37"/>
      <c r="I10" s="37"/>
      <c r="J10" s="37"/>
      <c r="K10" s="37"/>
      <c r="P10" s="14" t="s">
        <v>116</v>
      </c>
      <c r="R10" s="14" t="s">
        <v>117</v>
      </c>
      <c r="T10" s="14" t="s">
        <v>118</v>
      </c>
      <c r="V10" s="14" t="s">
        <v>119</v>
      </c>
      <c r="X10" s="14" t="s">
        <v>120</v>
      </c>
      <c r="Z10" s="14" t="s">
        <v>121</v>
      </c>
      <c r="AA10" s="14" t="s">
        <v>124</v>
      </c>
      <c r="AB10" s="14" t="s">
        <v>135</v>
      </c>
      <c r="AL10" s="15" t="s">
        <v>27</v>
      </c>
      <c r="AM10" s="15" t="s">
        <v>35</v>
      </c>
    </row>
    <row r="11" spans="1:41" x14ac:dyDescent="0.2">
      <c r="A11" s="37" t="s">
        <v>116</v>
      </c>
      <c r="B11" s="37"/>
      <c r="C11" s="37" t="s">
        <v>117</v>
      </c>
      <c r="D11" s="37"/>
      <c r="E11" s="37" t="s">
        <v>118</v>
      </c>
      <c r="F11" s="37"/>
      <c r="G11" s="37" t="s">
        <v>119</v>
      </c>
      <c r="H11" s="37"/>
      <c r="I11" s="37" t="s">
        <v>120</v>
      </c>
      <c r="J11" s="37"/>
      <c r="K11" s="37" t="s">
        <v>121</v>
      </c>
      <c r="L11" s="2" t="s">
        <v>124</v>
      </c>
      <c r="M11" s="2" t="s">
        <v>134</v>
      </c>
      <c r="O11" s="2" t="s">
        <v>142</v>
      </c>
      <c r="P11" s="14" t="s">
        <v>116</v>
      </c>
      <c r="R11" s="14" t="s">
        <v>117</v>
      </c>
      <c r="T11" s="14" t="s">
        <v>118</v>
      </c>
      <c r="V11" s="14" t="s">
        <v>119</v>
      </c>
      <c r="X11" s="14" t="s">
        <v>120</v>
      </c>
      <c r="Z11" s="14" t="s">
        <v>121</v>
      </c>
      <c r="AA11" s="14" t="s">
        <v>124</v>
      </c>
      <c r="AB11" s="14" t="s">
        <v>135</v>
      </c>
      <c r="AD11" s="26" t="s">
        <v>143</v>
      </c>
      <c r="AE11" s="4" t="s">
        <v>144</v>
      </c>
      <c r="AF11" s="4" t="s">
        <v>152</v>
      </c>
      <c r="AG11" s="4" t="s">
        <v>156</v>
      </c>
      <c r="AI11" s="4" t="s">
        <v>24</v>
      </c>
      <c r="AJ11" s="4" t="s">
        <v>101</v>
      </c>
      <c r="AK11" s="4" t="s">
        <v>56</v>
      </c>
      <c r="AL11" s="15" t="s">
        <v>41</v>
      </c>
      <c r="AM11" s="15" t="s">
        <v>28</v>
      </c>
      <c r="AN11" s="1" t="s">
        <v>179</v>
      </c>
    </row>
    <row r="12" spans="1:41" x14ac:dyDescent="0.2">
      <c r="A12" s="37" t="s">
        <v>116</v>
      </c>
      <c r="B12" s="37"/>
      <c r="C12" s="37" t="s">
        <v>117</v>
      </c>
      <c r="D12" s="37"/>
      <c r="E12" s="37" t="s">
        <v>118</v>
      </c>
      <c r="F12" s="37"/>
      <c r="G12" s="37" t="s">
        <v>119</v>
      </c>
      <c r="H12" s="37"/>
      <c r="I12" s="37" t="s">
        <v>120</v>
      </c>
      <c r="J12" s="37"/>
      <c r="K12" s="37" t="s">
        <v>121</v>
      </c>
      <c r="L12" s="2" t="s">
        <v>124</v>
      </c>
      <c r="M12" s="2" t="s">
        <v>134</v>
      </c>
      <c r="O12" s="2" t="s">
        <v>145</v>
      </c>
      <c r="P12" s="14" t="s">
        <v>116</v>
      </c>
      <c r="R12" s="14" t="s">
        <v>117</v>
      </c>
      <c r="T12" s="14" t="s">
        <v>118</v>
      </c>
      <c r="V12" s="14" t="s">
        <v>119</v>
      </c>
      <c r="X12" s="14" t="s">
        <v>120</v>
      </c>
      <c r="Z12" s="14" t="s">
        <v>121</v>
      </c>
      <c r="AA12" s="14" t="s">
        <v>124</v>
      </c>
      <c r="AB12" s="14" t="s">
        <v>135</v>
      </c>
      <c r="AD12" s="26" t="s">
        <v>147</v>
      </c>
      <c r="AE12" s="4" t="s">
        <v>146</v>
      </c>
      <c r="AF12" s="4" t="s">
        <v>153</v>
      </c>
      <c r="AG12" s="4" t="s">
        <v>154</v>
      </c>
      <c r="AH12" s="4" t="s">
        <v>155</v>
      </c>
      <c r="AI12" s="4" t="s">
        <v>24</v>
      </c>
      <c r="AJ12" s="4" t="s">
        <v>101</v>
      </c>
      <c r="AK12" s="4" t="s">
        <v>56</v>
      </c>
      <c r="AL12" s="15" t="s">
        <v>41</v>
      </c>
      <c r="AM12" s="15" t="s">
        <v>28</v>
      </c>
      <c r="AN12" s="1" t="s">
        <v>179</v>
      </c>
    </row>
    <row r="13" spans="1:41" x14ac:dyDescent="0.2">
      <c r="A13" s="37" t="s">
        <v>116</v>
      </c>
      <c r="B13" s="37"/>
      <c r="C13" s="37" t="s">
        <v>117</v>
      </c>
      <c r="D13" s="37"/>
      <c r="E13" s="37" t="s">
        <v>118</v>
      </c>
      <c r="F13" s="37"/>
      <c r="G13" s="37" t="s">
        <v>119</v>
      </c>
      <c r="H13" s="37"/>
      <c r="I13" s="37" t="s">
        <v>120</v>
      </c>
      <c r="J13" s="37"/>
      <c r="K13" s="37" t="s">
        <v>121</v>
      </c>
      <c r="L13" s="2" t="s">
        <v>124</v>
      </c>
      <c r="M13" s="2" t="s">
        <v>134</v>
      </c>
      <c r="O13" s="2" t="s">
        <v>148</v>
      </c>
      <c r="P13" s="14" t="s">
        <v>116</v>
      </c>
      <c r="R13" s="14" t="s">
        <v>117</v>
      </c>
      <c r="T13" s="14" t="s">
        <v>118</v>
      </c>
      <c r="V13" s="14" t="s">
        <v>119</v>
      </c>
      <c r="X13" s="14" t="s">
        <v>120</v>
      </c>
      <c r="Z13" s="14" t="s">
        <v>121</v>
      </c>
      <c r="AA13" s="14" t="s">
        <v>124</v>
      </c>
      <c r="AB13" s="14" t="s">
        <v>135</v>
      </c>
      <c r="AD13" s="26" t="s">
        <v>149</v>
      </c>
      <c r="AE13" s="4" t="s">
        <v>157</v>
      </c>
      <c r="AF13" s="4" t="s">
        <v>158</v>
      </c>
      <c r="AG13" s="4" t="s">
        <v>159</v>
      </c>
      <c r="AH13" s="4" t="s">
        <v>160</v>
      </c>
      <c r="AI13" s="4" t="s">
        <v>24</v>
      </c>
      <c r="AJ13" s="4" t="s">
        <v>101</v>
      </c>
      <c r="AK13" s="4" t="s">
        <v>56</v>
      </c>
      <c r="AL13" s="15" t="s">
        <v>41</v>
      </c>
      <c r="AM13" s="15" t="s">
        <v>28</v>
      </c>
      <c r="AN13" s="1" t="s">
        <v>179</v>
      </c>
    </row>
    <row r="14" spans="1:41" x14ac:dyDescent="0.2">
      <c r="P14" s="14" t="s">
        <v>116</v>
      </c>
      <c r="R14" s="14" t="s">
        <v>117</v>
      </c>
      <c r="T14" s="14" t="s">
        <v>118</v>
      </c>
      <c r="V14" s="14" t="s">
        <v>119</v>
      </c>
      <c r="X14" s="14" t="s">
        <v>120</v>
      </c>
      <c r="Z14" s="14" t="s">
        <v>121</v>
      </c>
      <c r="AA14" s="14" t="s">
        <v>161</v>
      </c>
      <c r="AB14" s="14" t="s">
        <v>162</v>
      </c>
      <c r="AD14" s="26" t="s">
        <v>163</v>
      </c>
      <c r="AE14" s="4" t="s">
        <v>164</v>
      </c>
      <c r="AF14" s="4" t="s">
        <v>165</v>
      </c>
      <c r="AG14" s="4" t="s">
        <v>177</v>
      </c>
      <c r="AH14" s="4" t="s">
        <v>176</v>
      </c>
      <c r="AI14" s="4" t="s">
        <v>24</v>
      </c>
      <c r="AJ14" s="4" t="s">
        <v>101</v>
      </c>
      <c r="AK14" s="4" t="s">
        <v>56</v>
      </c>
      <c r="AL14" s="15" t="s">
        <v>27</v>
      </c>
      <c r="AM14" s="15" t="s">
        <v>28</v>
      </c>
    </row>
    <row r="15" spans="1:41" x14ac:dyDescent="0.2">
      <c r="P15" s="14" t="s">
        <v>116</v>
      </c>
      <c r="R15" s="14" t="s">
        <v>117</v>
      </c>
      <c r="T15" s="14" t="s">
        <v>118</v>
      </c>
      <c r="V15" s="14" t="s">
        <v>119</v>
      </c>
      <c r="X15" s="14" t="s">
        <v>120</v>
      </c>
      <c r="Z15" s="14" t="s">
        <v>121</v>
      </c>
      <c r="AA15" s="14" t="s">
        <v>161</v>
      </c>
      <c r="AB15" s="14" t="s">
        <v>166</v>
      </c>
      <c r="AD15" s="26" t="s">
        <v>180</v>
      </c>
      <c r="AE15" s="4" t="s">
        <v>170</v>
      </c>
      <c r="AF15" s="4" t="s">
        <v>167</v>
      </c>
      <c r="AG15" s="4" t="s">
        <v>175</v>
      </c>
      <c r="AH15" s="4" t="s">
        <v>174</v>
      </c>
      <c r="AI15" s="4" t="s">
        <v>24</v>
      </c>
      <c r="AJ15" s="4" t="s">
        <v>101</v>
      </c>
      <c r="AK15" s="4" t="s">
        <v>56</v>
      </c>
      <c r="AL15" s="15" t="s">
        <v>27</v>
      </c>
      <c r="AM15" s="15" t="s">
        <v>28</v>
      </c>
    </row>
    <row r="16" spans="1:41" x14ac:dyDescent="0.2">
      <c r="P16" s="14" t="s">
        <v>116</v>
      </c>
      <c r="R16" s="14" t="s">
        <v>117</v>
      </c>
      <c r="T16" s="14" t="s">
        <v>118</v>
      </c>
      <c r="V16" s="14" t="s">
        <v>119</v>
      </c>
      <c r="X16" s="14" t="s">
        <v>120</v>
      </c>
      <c r="Z16" s="14" t="s">
        <v>121</v>
      </c>
      <c r="AA16" s="14" t="s">
        <v>161</v>
      </c>
      <c r="AB16" s="14" t="s">
        <v>166</v>
      </c>
      <c r="AD16" s="26" t="s">
        <v>168</v>
      </c>
      <c r="AE16" s="4" t="s">
        <v>171</v>
      </c>
      <c r="AF16" s="4" t="s">
        <v>169</v>
      </c>
      <c r="AG16" s="4" t="s">
        <v>172</v>
      </c>
      <c r="AH16" s="4" t="s">
        <v>173</v>
      </c>
      <c r="AI16" s="4" t="s">
        <v>24</v>
      </c>
      <c r="AJ16" s="4" t="s">
        <v>101</v>
      </c>
      <c r="AK16" s="4" t="s">
        <v>56</v>
      </c>
      <c r="AL16" s="15" t="s">
        <v>27</v>
      </c>
      <c r="AM16"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4 Q3:AC4 P5:AC1048573">
    <cfRule type="expression" dxfId="4" priority="26">
      <formula>AND(NOT(ISBLANK(P1)),COUNTA(Q1:$AD1)=0)</formula>
    </cfRule>
  </conditionalFormatting>
  <conditionalFormatting sqref="P4:AC1048576">
    <cfRule type="containsText" dxfId="3" priority="2" operator="containsText" text=" ">
      <formula>NOT(ISERROR(SEARCH(" ",P4)))</formula>
    </cfRule>
  </conditionalFormatting>
  <conditionalFormatting sqref="P1048574:AC1048576">
    <cfRule type="expression" dxfId="2" priority="45">
      <formula>AND(NOT(ISBLANK(P1048574)),COUNTA(Q1048574:$AD1048575)=0)</formula>
    </cfRule>
  </conditionalFormatting>
  <conditionalFormatting sqref="AD1:AD1048576">
    <cfRule type="expression" dxfId="1" priority="22">
      <formula>NOT(OR(OR(AD1="",AD1="Species"),_xlfn.CONCAT(AB1," ")=LEFT(AD1,LEN(AB1)+1)))</formula>
    </cfRule>
  </conditionalFormatting>
  <conditionalFormatting sqref="AM4:AM1048576">
    <cfRule type="expression" dxfId="0" priority="23">
      <formula>NOT(AM4=proposedRank)</formula>
    </cfRule>
  </conditionalFormatting>
  <dataValidations count="5">
    <dataValidation type="custom" allowBlank="1" showInputMessage="1" showErrorMessage="1" errorTitle="Binomial Naming" error="Species name must start with the name of it's genus." promptTitle="binomial" sqref="AD1:AD3" xr:uid="{EC633D52-197F-4CBB-80B0-BDE8EDEC3E53}">
      <formula1>OR(LEFT(AD1048572,LEN(AB1048572))=AB1048572,AD1048572="Species")</formula1>
    </dataValidation>
    <dataValidation type="custom" allowBlank="1" showInputMessage="1" showErrorMessage="1" errorTitle="Binomial Naming" error="Species name must start with the name of it's genus." promptTitle="binomial" sqref="AD4:AD5 AD13" xr:uid="{C755C78C-A20A-4D93-B268-5FEBCFB06A88}">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Q3:AC1048576 P1:P1048576" xr:uid="{A6813AD6-00FE-43B4-8190-3A9A160509F5}"/>
    <dataValidation type="custom" allowBlank="1" showInputMessage="1" showErrorMessage="1" errorTitle="Binomial Naming" error="Species name must start with the name of it's genus." promptTitle="binomial" sqref="AD6:AD9 AD14:AD1048576" xr:uid="{537CE28F-99DE-40D2-ABD3-BB4A9928B108}">
      <formula1>OR(LEFT(AD2,LEN(AB2))=AB2,AD2="Species")</formula1>
    </dataValidation>
    <dataValidation type="custom" allowBlank="1" showInputMessage="1" showErrorMessage="1" errorTitle="Binomial Naming" error="Species name must start with the name of it's genus." promptTitle="binomial" sqref="AD10:AD12" xr:uid="{ED75DC89-AB2B-4100-93F8-F0575E2F69F1}">
      <formula1>OR(LEFT(AD7,LEN(AB7))=AB7,AD7="Species")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horizontalDpi="0" verticalDpi="0"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A3883846-A5D8-4C47-9935-86301FEE4370}">
          <x14:formula1>
            <xm:f>'Menu Items (Do not change)'!$E:$E</xm:f>
          </x14:formula1>
          <xm:sqref>AM1:AM2 AM4 AM6:AM1048576</xm:sqref>
        </x14:dataValidation>
        <x14:dataValidation type="list" errorStyle="warning" allowBlank="1" showInputMessage="1" showErrorMessage="1" xr:uid="{9E351754-4D89-403F-9730-D2573623D46A}">
          <x14:formula1>
            <xm:f>'Menu Items (Do not change)'!$D:$D</xm:f>
          </x14:formula1>
          <xm:sqref>AL1:AL2 AL4 AL6:AL1048576</xm:sqref>
        </x14:dataValidation>
        <x14:dataValidation type="list" allowBlank="1" showInputMessage="1" showErrorMessage="1" xr:uid="{2BEB486E-DCD9-4E03-8A69-5BE7A46CD351}">
          <x14:formula1>
            <xm:f>'Menu Items (Do not change)'!$A:$A</xm:f>
          </x14:formula1>
          <xm:sqref>AI1:AI4 AI7:AI1048576</xm:sqref>
        </x14:dataValidation>
        <x14:dataValidation type="list" allowBlank="1" showInputMessage="1" showErrorMessage="1" xr:uid="{11CA2D5C-9193-4DCD-86E0-F5D225E9E45E}">
          <x14:formula1>
            <xm:f>'Menu Items (Do not change)'!$B:$B</xm:f>
          </x14:formula1>
          <xm:sqref>AJ1:AJ4 AJ7 AJ10 AJ17:AJ1048576</xm:sqref>
        </x14:dataValidation>
        <x14:dataValidation type="list" allowBlank="1" showInputMessage="1" showErrorMessage="1" xr:uid="{478FBD3A-ADD7-45AC-821D-546B9A88F41A}">
          <x14:formula1>
            <xm:f>'Menu Items (Do not change)'!$C:$C</xm:f>
          </x14:formula1>
          <xm:sqref>AK1:AK4 AK7 AK10 AK17:AK1048576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6640625" bestFit="1" customWidth="1"/>
    <col min="3" max="3" width="22.6640625" bestFit="1" customWidth="1"/>
    <col min="4" max="5" width="13.1640625" bestFit="1" customWidth="1"/>
    <col min="6" max="6" width="2.6640625" customWidth="1"/>
    <col min="7" max="7" width="43.66406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2026-09-10T11:11:44Z</dcterms:modified>
</cp:coreProperties>
</file>