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1DCC3D4D-E95D-5646-9341-2179F78723F0}" xr6:coauthVersionLast="47" xr6:coauthVersionMax="47" xr10:uidLastSave="{00000000-0000-0000-0000-000000000000}"/>
  <bookViews>
    <workbookView xWindow="1680" yWindow="600" windowWidth="24780" windowHeight="13860" activeTab="1" xr2:uid="{00000000-000D-0000-FFFF-FFFF00000000}"/>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2" i="1" l="1"/>
  <c r="AF2" i="1" s="1"/>
  <c r="P2" i="1" s="1"/>
  <c r="P1" i="1"/>
  <c r="E1" i="1" l="1"/>
  <c r="E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00000000-0006-0000-0100-000002000000}">
      <text>
        <r>
          <rPr>
            <b/>
            <sz val="10"/>
            <color rgb="FF000000"/>
            <rFont val="Tahoma"/>
            <family val="2"/>
          </rPr>
          <t>This cell provides error messages related to proper formatting of the  filenames</t>
        </r>
      </text>
    </comment>
    <comment ref="AE3" authorId="0" shapeId="0" xr:uid="{00000000-0006-0000-0100-00000300000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00000000-0006-0000-0100-000005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00000000-0006-0000-0100-000006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00000000-0006-0000-0100-000007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00000000-0006-0000-0100-000008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00000000-0006-0000-0100-000009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0000000-0006-0000-0100-00000A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00000000-0006-0000-0100-00000B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00000000-0006-0000-0100-00000C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00000000-0006-0000-0100-00000D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00000000-0006-0000-0100-00000E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00000000-0006-0000-0100-00000F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0000000-0006-0000-0100-000010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0000000-0006-0000-0100-00001100000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00000000-0006-0000-0100-000012000000}">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00000000-0006-0000-0100-000013000000}">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00000000-0006-0000-0100-000014000000}">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00000000-0006-0000-0100-000015000000}">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00000000-0006-0000-0100-000016000000}">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00000000-0006-0000-0100-000017000000}">
      <text>
        <r>
          <rPr>
            <b/>
            <sz val="10"/>
            <color rgb="FF000000"/>
            <rFont val="Tahoma"/>
            <family val="2"/>
          </rPr>
          <t xml:space="preserve">Rule: </t>
        </r>
        <r>
          <rPr>
            <sz val="10"/>
            <color rgb="FF000000"/>
            <rFont val="Tahoma"/>
            <family val="2"/>
          </rPr>
          <t xml:space="preserve">Please select a value from the pull-down. 
</t>
        </r>
      </text>
    </comment>
    <comment ref="AJ4" authorId="0" shapeId="0" xr:uid="{00000000-0006-0000-0100-000018000000}">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00000000-0006-0000-0100-000019000000}">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00000000-0006-0000-0100-00001A00000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00000000-0006-0000-0100-00001B000000}">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<sst xmlns="http://schemas.openxmlformats.org/spreadsheetml/2006/main" count="261" uniqueCount="160">
  <si>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</si>
  <si>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</si>
  <si>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</si>
  <si>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</si>
  <si>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</si>
  <si>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</si>
  <si>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</si>
  <si>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</si>
  <si>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</si>
  <si>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</si>
  <si>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</si>
  <si>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</si>
  <si>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</si>
  <si>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</si>
  <si>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</si>
  <si>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</si>
  <si>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</si>
  <si>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</si>
  <si>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</si>
  <si>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</si>
  <si>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</si>
  <si>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</si>
  <si>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</si>
  <si>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</si>
  <si>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</si>
  <si>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</si>
  <si>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</si>
  <si>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</si>
  <si>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</si>
  <si>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</si>
  <si>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</si>
  <si>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</si>
  <si>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</si>
  <si>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</si>
  <si>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</si>
  <si>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</si>
  <si>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</si>
  <si>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</si>
  <si>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</si>
  <si>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</si>
  <si>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</si>
  <si>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</si>
  <si>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</si>
  <si>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</si>
  <si>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</si>
  <si>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</si>
  <si>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</si>
  <si>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</si>
  <si>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</si>
  <si>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</si>
  <si>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</si>
  <si>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</si>
  <si>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</si>
  <si>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</si>
  <si>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</si>
  <si>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</si>
  <si>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</si>
  <si>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</si>
  <si>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</si>
  <si>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</si>
  <si>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</si>
  <si>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</si>
  <si>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</si>
  <si>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</si>
  <si>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</si>
  <si>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</si>
  <si>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</si>
  <si>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</si>
  <si>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</si>
  <si>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</si>
  <si>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</si>
  <si>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</si>
  <si>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</si>
  <si>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</si>
  <si>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</si>
  <si>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</si>
  <si>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</si>
  <si>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</si>
  <si>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</si>
  <si>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</si>
  <si>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</si>
  <si>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</si>
  <si>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</si>
  <si>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</si>
  <si>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</si>
  <si>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</si>
  <si>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</si>
  <si>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</si>
  <si>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</si>
  <si>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</si>
  <si>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</si>
  <si>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</si>
  <si>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</si>
  <si>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</si>
  <si>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</si>
  <si>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</si>
  <si>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</si>
  <si>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</si>
  <si>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</si>
  <si>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</si>
  <si>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</si>
  <si>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</si>
  <si>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</si>
  <si>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</si>
  <si>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</si>
  <si>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</si>
  <si>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</si>
  <si>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</si>
  <si>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</si>
  <si>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</si>
  <si>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</si>
  <si>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</si>
  <si>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</si>
  <si>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</si>
  <si>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</si>
  <si>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</si>
  <si>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</si>
  <si>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</si>
  <si>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</si>
  <si>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Stelpaviricetes</t>
  </si>
  <si>
    <t>Patatavirales</t>
  </si>
  <si>
    <t>Potyviridae</t>
  </si>
  <si>
    <t>Poacevirus</t>
  </si>
  <si>
    <t>Potyvirus</t>
  </si>
  <si>
    <t>Bymovirus</t>
  </si>
  <si>
    <t>Poacevirus zoysiae</t>
  </si>
  <si>
    <t>Potyvirus ammi</t>
  </si>
  <si>
    <t>Potyvirus hebatatae</t>
  </si>
  <si>
    <t>Potyvirus sagittariae</t>
  </si>
  <si>
    <t>Potyvirus sennae</t>
  </si>
  <si>
    <t>Potyvirus zinniae</t>
  </si>
  <si>
    <t>LC895292</t>
  </si>
  <si>
    <t>PV935223</t>
  </si>
  <si>
    <t>OQ968083</t>
  </si>
  <si>
    <t>PV019449</t>
  </si>
  <si>
    <t>PV067667</t>
  </si>
  <si>
    <t>OR838794</t>
  </si>
  <si>
    <t>SbLRMV</t>
  </si>
  <si>
    <t>Zoysia mosaic vírus</t>
  </si>
  <si>
    <t>TCG</t>
  </si>
  <si>
    <t xml:space="preserve">Ammi majus latent virus </t>
  </si>
  <si>
    <t>CQ</t>
  </si>
  <si>
    <t>sweet potato virus H</t>
  </si>
  <si>
    <t>SPVH</t>
  </si>
  <si>
    <t>HN</t>
  </si>
  <si>
    <t>Sagittaria virus A</t>
  </si>
  <si>
    <t>SgVA</t>
  </si>
  <si>
    <t>1KP</t>
  </si>
  <si>
    <t>Senna vein clearing virus</t>
  </si>
  <si>
    <t>SVCV</t>
  </si>
  <si>
    <t>W22-075</t>
  </si>
  <si>
    <t>Zinnia mild mottle virus</t>
  </si>
  <si>
    <t>YZ2021</t>
  </si>
  <si>
    <t>AMLV</t>
    <phoneticPr fontId="31"/>
  </si>
  <si>
    <t>ZoMV</t>
    <phoneticPr fontId="31"/>
  </si>
  <si>
    <t>ZiMMV</t>
    <phoneticPr fontId="31"/>
  </si>
  <si>
    <t>Bymovirus glycinis</t>
    <phoneticPr fontId="31"/>
  </si>
  <si>
    <t>soybean leaf rugose mosaic virus</t>
  </si>
  <si>
    <t>RNA1: LC534638; RNA2: LC534641</t>
  </si>
  <si>
    <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</si>
</sst>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6"/>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8"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phoneticPr fontId="31"/>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1"/>
  <sheetViews>
    <sheetView tabSelected="1" topLeftCell="O1" zoomScaleNormal="100" workbookViewId="0">
      <pane ySplit="4" topLeftCell="A5" activePane="bottomLeft" state="frozen"/>
      <selection pane="bottomLeft" activeCell="AN5" sqref="AN5"/>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23.332031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('o') at filename[9] not valid (see Menu Items)filename[10] should be a '.';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TP2026_Potyviridae_8nsp_Sep12.xlsx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xml:space="preserve">Study Section code ('o') is not valid; </v>
      </c>
      <c r="Q2" s="41"/>
      <c r="R2" s="41"/>
      <c r="S2" s="41"/>
      <c r="T2" s="41"/>
      <c r="U2" s="41"/>
      <c r="V2" s="41"/>
      <c r="W2" s="41"/>
      <c r="X2" s="41"/>
      <c r="Y2" s="41"/>
      <c r="Z2" s="41"/>
      <c r="AA2" s="41"/>
      <c r="AB2" s="41"/>
      <c r="AC2" s="41"/>
      <c r="AD2" s="30" t="s">
        <v>28</v>
      </c>
      <c r="AE2" s="24" t="str">
        <f ca="1">MID(AE1,9,1)</f>
        <v>o</v>
      </c>
      <c r="AF2" s="24" t="e">
        <f ca="1">VLOOKUP(AE2,studySectionCodeLUT,2,FALSE)</f>
        <v>#N/A</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116</v>
      </c>
      <c r="Q5" s="34"/>
      <c r="R5" s="34" t="s">
        <v>117</v>
      </c>
      <c r="S5" s="34"/>
      <c r="T5" s="34" t="s">
        <v>118</v>
      </c>
      <c r="U5" s="34"/>
      <c r="V5" s="34" t="s">
        <v>119</v>
      </c>
      <c r="W5" s="34"/>
      <c r="X5" s="34" t="s">
        <v>120</v>
      </c>
      <c r="Y5" s="34"/>
      <c r="Z5" s="34" t="s">
        <v>121</v>
      </c>
      <c r="AB5" s="34" t="s">
        <v>124</v>
      </c>
      <c r="AD5" s="35" t="s">
        <v>156</v>
      </c>
      <c r="AE5" s="4" t="s">
        <v>158</v>
      </c>
      <c r="AF5" s="4" t="s">
        <v>157</v>
      </c>
      <c r="AG5" s="4" t="s">
        <v>137</v>
      </c>
      <c r="AH5" s="4" t="s">
        <v>159</v>
      </c>
      <c r="AI5" s="4" t="s">
        <v>24</v>
      </c>
      <c r="AJ5" s="4" t="s">
        <v>101</v>
      </c>
      <c r="AK5" s="4" t="s">
        <v>56</v>
      </c>
      <c r="AL5" s="15" t="s">
        <v>27</v>
      </c>
      <c r="AM5" s="15" t="s">
        <v>28</v>
      </c>
    </row>
    <row r="6" spans="1:41" x14ac:dyDescent="0.2">
      <c r="P6" s="34" t="s">
        <v>116</v>
      </c>
      <c r="Q6" s="34"/>
      <c r="R6" s="34" t="s">
        <v>117</v>
      </c>
      <c r="S6" s="34"/>
      <c r="T6" s="34" t="s">
        <v>118</v>
      </c>
      <c r="U6" s="34"/>
      <c r="V6" s="34" t="s">
        <v>119</v>
      </c>
      <c r="W6" s="34"/>
      <c r="X6" s="34" t="s">
        <v>120</v>
      </c>
      <c r="Y6" s="34"/>
      <c r="Z6" s="34" t="s">
        <v>121</v>
      </c>
      <c r="AB6" s="14" t="s">
        <v>122</v>
      </c>
      <c r="AD6" s="26" t="s">
        <v>125</v>
      </c>
      <c r="AE6" s="4" t="s">
        <v>131</v>
      </c>
      <c r="AF6" s="4" t="s">
        <v>138</v>
      </c>
      <c r="AG6" s="4" t="s">
        <v>154</v>
      </c>
      <c r="AH6" s="4" t="s">
        <v>139</v>
      </c>
      <c r="AI6" s="4" t="s">
        <v>24</v>
      </c>
      <c r="AJ6" s="4" t="s">
        <v>101</v>
      </c>
      <c r="AK6" s="4" t="s">
        <v>56</v>
      </c>
      <c r="AL6" s="15" t="s">
        <v>27</v>
      </c>
      <c r="AM6" s="15" t="s">
        <v>28</v>
      </c>
    </row>
    <row r="7" spans="1:41" x14ac:dyDescent="0.2">
      <c r="P7" s="34" t="s">
        <v>116</v>
      </c>
      <c r="Q7" s="34"/>
      <c r="R7" s="34" t="s">
        <v>117</v>
      </c>
      <c r="S7" s="34"/>
      <c r="T7" s="34" t="s">
        <v>118</v>
      </c>
      <c r="U7" s="34"/>
      <c r="V7" s="34" t="s">
        <v>119</v>
      </c>
      <c r="W7" s="34"/>
      <c r="X7" s="34" t="s">
        <v>120</v>
      </c>
      <c r="Y7" s="34"/>
      <c r="Z7" s="34" t="s">
        <v>121</v>
      </c>
      <c r="AB7" s="14" t="s">
        <v>123</v>
      </c>
      <c r="AD7" s="26" t="s">
        <v>126</v>
      </c>
      <c r="AE7" s="4" t="s">
        <v>132</v>
      </c>
      <c r="AF7" s="4" t="s">
        <v>140</v>
      </c>
      <c r="AG7" s="4" t="s">
        <v>153</v>
      </c>
      <c r="AH7" s="4" t="s">
        <v>141</v>
      </c>
      <c r="AI7" s="4" t="s">
        <v>24</v>
      </c>
      <c r="AJ7" s="4" t="s">
        <v>101</v>
      </c>
      <c r="AK7" s="4" t="s">
        <v>56</v>
      </c>
      <c r="AL7" s="15" t="s">
        <v>27</v>
      </c>
      <c r="AM7" s="15" t="s">
        <v>28</v>
      </c>
    </row>
    <row r="8" spans="1:41" x14ac:dyDescent="0.2">
      <c r="P8" s="34" t="s">
        <v>116</v>
      </c>
      <c r="Q8" s="34"/>
      <c r="R8" s="34" t="s">
        <v>117</v>
      </c>
      <c r="S8" s="34"/>
      <c r="T8" s="34" t="s">
        <v>118</v>
      </c>
      <c r="U8" s="34"/>
      <c r="V8" s="34" t="s">
        <v>119</v>
      </c>
      <c r="W8" s="34"/>
      <c r="X8" s="34" t="s">
        <v>120</v>
      </c>
      <c r="Y8" s="34"/>
      <c r="Z8" s="34" t="s">
        <v>121</v>
      </c>
      <c r="AB8" s="14" t="s">
        <v>123</v>
      </c>
      <c r="AD8" s="26" t="s">
        <v>127</v>
      </c>
      <c r="AE8" s="4" t="s">
        <v>133</v>
      </c>
      <c r="AF8" s="4" t="s">
        <v>142</v>
      </c>
      <c r="AG8" s="4" t="s">
        <v>143</v>
      </c>
      <c r="AH8" s="4" t="s">
        <v>144</v>
      </c>
      <c r="AI8" s="4" t="s">
        <v>24</v>
      </c>
      <c r="AJ8" s="4" t="s">
        <v>101</v>
      </c>
      <c r="AK8" s="4" t="s">
        <v>56</v>
      </c>
      <c r="AL8" s="15" t="s">
        <v>27</v>
      </c>
      <c r="AM8" s="15" t="s">
        <v>28</v>
      </c>
    </row>
    <row r="9" spans="1:41" x14ac:dyDescent="0.2">
      <c r="P9" s="34" t="s">
        <v>116</v>
      </c>
      <c r="Q9" s="34"/>
      <c r="R9" s="34" t="s">
        <v>117</v>
      </c>
      <c r="S9" s="34"/>
      <c r="T9" s="34" t="s">
        <v>118</v>
      </c>
      <c r="U9" s="34"/>
      <c r="V9" s="34" t="s">
        <v>119</v>
      </c>
      <c r="W9" s="34"/>
      <c r="X9" s="34" t="s">
        <v>120</v>
      </c>
      <c r="Y9" s="34"/>
      <c r="Z9" s="34" t="s">
        <v>121</v>
      </c>
      <c r="AB9" s="14" t="s">
        <v>123</v>
      </c>
      <c r="AD9" s="26" t="s">
        <v>128</v>
      </c>
      <c r="AE9" s="4" t="s">
        <v>134</v>
      </c>
      <c r="AF9" s="4" t="s">
        <v>145</v>
      </c>
      <c r="AG9" s="4" t="s">
        <v>146</v>
      </c>
      <c r="AH9" s="4" t="s">
        <v>147</v>
      </c>
      <c r="AI9" s="4" t="s">
        <v>24</v>
      </c>
      <c r="AJ9" s="4" t="s">
        <v>101</v>
      </c>
      <c r="AK9" s="4" t="s">
        <v>56</v>
      </c>
      <c r="AL9" s="15" t="s">
        <v>27</v>
      </c>
      <c r="AM9" s="15" t="s">
        <v>28</v>
      </c>
    </row>
    <row r="10" spans="1:41" x14ac:dyDescent="0.2">
      <c r="P10" s="34" t="s">
        <v>116</v>
      </c>
      <c r="Q10" s="34"/>
      <c r="R10" s="34" t="s">
        <v>117</v>
      </c>
      <c r="S10" s="34"/>
      <c r="T10" s="34" t="s">
        <v>118</v>
      </c>
      <c r="U10" s="34"/>
      <c r="V10" s="34" t="s">
        <v>119</v>
      </c>
      <c r="W10" s="34"/>
      <c r="X10" s="34" t="s">
        <v>120</v>
      </c>
      <c r="Y10" s="34"/>
      <c r="Z10" s="34" t="s">
        <v>121</v>
      </c>
      <c r="AB10" s="14" t="s">
        <v>123</v>
      </c>
      <c r="AD10" s="26" t="s">
        <v>129</v>
      </c>
      <c r="AE10" s="4" t="s">
        <v>135</v>
      </c>
      <c r="AF10" s="4" t="s">
        <v>148</v>
      </c>
      <c r="AG10" s="4" t="s">
        <v>149</v>
      </c>
      <c r="AH10" s="4" t="s">
        <v>150</v>
      </c>
      <c r="AI10" s="4" t="s">
        <v>24</v>
      </c>
      <c r="AJ10" s="4" t="s">
        <v>101</v>
      </c>
      <c r="AK10" s="4" t="s">
        <v>56</v>
      </c>
      <c r="AL10" s="15" t="s">
        <v>27</v>
      </c>
      <c r="AM10" s="15" t="s">
        <v>28</v>
      </c>
    </row>
    <row r="11" spans="1:41" x14ac:dyDescent="0.2">
      <c r="P11" s="34" t="s">
        <v>116</v>
      </c>
      <c r="Q11" s="34"/>
      <c r="R11" s="34" t="s">
        <v>117</v>
      </c>
      <c r="S11" s="34"/>
      <c r="T11" s="34" t="s">
        <v>118</v>
      </c>
      <c r="U11" s="34"/>
      <c r="V11" s="34" t="s">
        <v>119</v>
      </c>
      <c r="W11" s="34"/>
      <c r="X11" s="34" t="s">
        <v>120</v>
      </c>
      <c r="Y11" s="34"/>
      <c r="Z11" s="34" t="s">
        <v>121</v>
      </c>
      <c r="AB11" s="14" t="s">
        <v>123</v>
      </c>
      <c r="AD11" s="26" t="s">
        <v>130</v>
      </c>
      <c r="AE11" s="4" t="s">
        <v>136</v>
      </c>
      <c r="AF11" s="4" t="s">
        <v>151</v>
      </c>
      <c r="AG11" s="4" t="s">
        <v>155</v>
      </c>
      <c r="AH11" s="4" t="s">
        <v>152</v>
      </c>
      <c r="AI11" s="4" t="s">
        <v>24</v>
      </c>
      <c r="AJ11" s="4" t="s">
        <v>101</v>
      </c>
      <c r="AK11" s="4" t="s">
        <v>56</v>
      </c>
      <c r="AL11" s="15" t="s">
        <v>27</v>
      </c>
      <c r="AM11"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1"/>
  <conditionalFormatting sqref="A1:AD1048576">
    <cfRule type="expression" dxfId="5" priority="4">
      <formula>ROW(A1)&gt;5</formula>
    </cfRule>
  </conditionalFormatting>
  <conditionalFormatting sqref="P1:P4 Q3:AC4 P5:AC1048573">
    <cfRule type="expression" dxfId="4" priority="14">
      <formula>AND(NOT(ISBLANK(P1)),COUNTA(Q1:$AD1)=0)</formula>
    </cfRule>
  </conditionalFormatting>
  <conditionalFormatting sqref="P4:AC1048576">
    <cfRule type="containsText" dxfId="3" priority="5" operator="containsText" text=" ">
      <formula>NOT(ISERROR(SEARCH(" ",P4)))</formula>
    </cfRule>
  </conditionalFormatting>
  <conditionalFormatting sqref="P1048574:AC1048576">
    <cfRule type="expression" dxfId="2" priority="33">
      <formula>AND(NOT(ISBLANK(P1048574)),COUNTA(Q1048574:$AD1048575)=0)</formula>
    </cfRule>
  </conditionalFormatting>
  <conditionalFormatting sqref="AD1:AD1048576">
    <cfRule type="expression" dxfId="1" priority="10">
      <formula>NOT(OR(OR(AD1="",AD1="Species"),_xlfn.CONCAT(AB1," ")=LEFT(AD1,LEN(AB1)+1)))</formula>
    </cfRule>
  </conditionalFormatting>
  <conditionalFormatting sqref="AM4:AM1048576">
    <cfRule type="expression" dxfId="0" priority="1">
      <formula>NOT(AM4=proposedRank)</formula>
    </cfRule>
  </conditionalFormatting>
  <hyperlinks>
    <hyperlink ref="A2" r:id="rId1" tooltip="Proposal Template Version. Follow link to check for updates..." display="2023.v1" xr:uid="{00000000-0004-0000-0100-000000000000}"/>
    <hyperlink ref="A1" r:id="rId2" tooltip="You can upload draft versions of this sheet to the ICTV site for quick error checks and validation!" xr:uid="{00000000-0004-0000-0100-000001000000}"/>
  </hyperlinks>
  <pageMargins left="0.7" right="0.7" top="0.75" bottom="0.75" header="0.3" footer="0.3"/>
  <pageSetup paperSize="9" orientation="portrait" horizontalDpi="0" verticalDpi="0"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honeticPr fontId="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2026-09-14T10:10:01Z</dcterms:modified>
</cp:coreProperties>
</file>