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5A7985FF-FBE9-7A45-B8BE-C35BE86E860F}" xr6:coauthVersionLast="47" xr6:coauthVersionMax="47" xr10:uidLastSave="{00000000-0000-0000-0000-000000000000}"/>
  <bookViews>
    <workbookView xWindow="-100" yWindow="600" windowWidth="23260" windowHeight="124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<sst xmlns="http://schemas.openxmlformats.org/spreadsheetml/2006/main" count="162" uniqueCount="126">
  <si>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</si>
  <si>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</si>
  <si>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</si>
  <si>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</si>
  <si>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</si>
  <si>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</si>
  <si>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</si>
  <si>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</si>
  <si>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</si>
  <si>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</si>
  <si>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</si>
  <si>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</si>
  <si>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</si>
  <si>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</si>
  <si>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</si>
  <si>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</si>
  <si>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</si>
  <si>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</si>
  <si>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</si>
  <si>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</si>
  <si>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</si>
  <si>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</si>
  <si>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</si>
  <si>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</si>
  <si>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</si>
  <si>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</si>
  <si>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</si>
  <si>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</si>
  <si>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</si>
  <si>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</si>
  <si>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</si>
  <si>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</si>
  <si>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</si>
  <si>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</si>
  <si>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</si>
  <si>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</si>
  <si>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</si>
  <si>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</si>
  <si>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</si>
  <si>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</si>
  <si>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</si>
  <si>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</si>
  <si>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</si>
  <si>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</si>
  <si>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</si>
  <si>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</si>
  <si>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</si>
  <si>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</si>
  <si>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</si>
  <si>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</si>
  <si>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</si>
  <si>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</si>
  <si>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</si>
  <si>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</si>
  <si>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</si>
  <si>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</si>
  <si>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</si>
  <si>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</si>
  <si>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</si>
  <si>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</si>
  <si>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</si>
  <si>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</si>
  <si>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</si>
  <si>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</si>
  <si>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</si>
  <si>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</si>
  <si>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</si>
  <si>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</si>
  <si>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</si>
  <si>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</si>
  <si>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</si>
  <si>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</si>
  <si>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</si>
  <si>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</si>
  <si>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</si>
  <si>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</si>
  <si>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</si>
  <si>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</si>
  <si>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</si>
  <si>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</si>
  <si>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</si>
  <si>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</si>
  <si>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</si>
  <si>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</si>
  <si>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</si>
  <si>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</si>
  <si>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</si>
  <si>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</si>
  <si>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</si>
  <si>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</si>
  <si>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</si>
  <si>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</si>
  <si>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</si>
  <si>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</si>
  <si>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</si>
  <si>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</si>
  <si>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</si>
  <si>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</si>
  <si>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</si>
  <si>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</si>
  <si>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</si>
  <si>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</si>
  <si>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</si>
  <si>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</si>
  <si>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</si>
  <si>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</si>
  <si>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</si>
  <si>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</si>
  <si>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</si>
  <si>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</si>
  <si>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</si>
  <si>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</si>
  <si>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</si>
  <si>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</si>
  <si>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</si>
  <si>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</si>
  <si>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</si>
  <si>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</si>
  <si>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Kitrinoviricota</t>
  </si>
  <si>
    <t>Alsuviricetes</t>
  </si>
  <si>
    <t>Martellivirales</t>
  </si>
  <si>
    <t>Virgaviridae</t>
  </si>
  <si>
    <t>Hordeivirus</t>
  </si>
  <si>
    <t>Hordeivirus anthoxanthi</t>
  </si>
  <si>
    <t>Tobamovirus</t>
  </si>
  <si>
    <t>Tobamovirus ulluci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</si>
</sst>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4" borderId="1" xfId="0" applyFont="1" applyFill="1" applyBorder="1"/>
    <xf numFmtId="0" fontId="10" fillId="4"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9">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i val="0"/>
        <color rgb="FF7030A0"/>
      </font>
    </dxf>
    <dxf>
      <font>
        <color rgb="FF9C0006"/>
      </font>
      <fill>
        <patternFill>
          <bgColor rgb="FFFFC7CE"/>
        </patternFill>
      </fill>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zoomScale="130" zoomScaleNormal="130" workbookViewId="0">
      <pane ySplit="4" topLeftCell="A5" activePane="bottomLeft" state="frozen"/>
      <selection pane="bottomLeft" activeCell="T8" sqref="T8"/>
    </sheetView>
  </sheetViews>
  <sheetFormatPr baseColWidth="10" defaultColWidth="11.1640625" defaultRowHeight="16" x14ac:dyDescent="0.2"/>
  <cols>
    <col min="1" max="1" width="15" style="2" bestFit="1" customWidth="1"/>
    <col min="2" max="2" width="9" style="2" bestFit="1" customWidth="1"/>
    <col min="3" max="3" width="13.6640625" style="2" customWidth="1"/>
    <col min="4" max="4" width="11.1640625" style="2" bestFit="1" customWidth="1"/>
    <col min="5" max="5" width="12" style="2" customWidth="1"/>
    <col min="6" max="6" width="10.83203125" style="2"/>
    <col min="7" max="7" width="14.5" style="2" customWidth="1"/>
    <col min="8" max="8" width="10.83203125" style="2"/>
    <col min="9" max="9" width="12.83203125" style="2" customWidth="1"/>
    <col min="10" max="12" width="10.83203125" style="2"/>
    <col min="13" max="13" width="12.83203125" style="2" customWidth="1"/>
    <col min="14" max="14" width="10.83203125" style="2"/>
    <col min="15" max="15" width="21.5" style="2" customWidth="1"/>
    <col min="16" max="16" width="17" style="14" customWidth="1"/>
    <col min="17" max="29" width="10.83203125" style="14"/>
    <col min="30" max="30" width="10.83203125" style="26"/>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47" t="s">
        <v>112</v>
      </c>
      <c r="C1" s="47"/>
      <c r="D1" s="47"/>
      <c r="E1" s="48" t="str">
        <f ca="1">IF(LEN(cellFilenameFormatErrors)=0,LEFT(cellBaseFilename,9),"Code is automatically derived from the filename: 'YEAR.###X.[STATUS.][v#.]DESCRIPTION.xlsx', X=SC code")</f>
        <v>Code is automatically derived from the filename: 'YEAR.###X.[STATUS.][v#.]DESCRIPTION.xlsx', X=SC code</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('r') at filename[9] not valid (see Menu Items)filename[10] should be a '.';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Tobamovirus_abolishsp.xlsx</v>
      </c>
      <c r="AF1" s="23"/>
      <c r="AG1" s="16"/>
      <c r="AH1" s="16"/>
      <c r="AI1" s="16"/>
      <c r="AJ1" s="16"/>
      <c r="AK1" s="16"/>
      <c r="AL1" s="16"/>
      <c r="AM1" s="16"/>
      <c r="AN1" s="16"/>
      <c r="AO1"/>
    </row>
    <row r="2" spans="1:41" ht="19" x14ac:dyDescent="0.25">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9"/>
      <c r="G2" s="49"/>
      <c r="H2" s="49"/>
      <c r="I2" s="49"/>
      <c r="J2" s="49"/>
      <c r="K2" s="49"/>
      <c r="L2" s="49"/>
      <c r="M2" s="49"/>
      <c r="N2" s="49"/>
      <c r="O2" s="49"/>
      <c r="P2" s="40" t="str">
        <f ca="1">_xlfn.CONCAT(
IF(NOT(ISERROR(AF2)),"","Study Section code ('"&amp;AE2&amp;"') is not valid; ")
)</f>
        <v xml:space="preserve">Study Section code ('r') is not valid; </v>
      </c>
      <c r="Q2" s="41"/>
      <c r="R2" s="41"/>
      <c r="S2" s="41"/>
      <c r="T2" s="41"/>
      <c r="U2" s="41"/>
      <c r="V2" s="41"/>
      <c r="W2" s="41"/>
      <c r="X2" s="41"/>
      <c r="Y2" s="41"/>
      <c r="Z2" s="41"/>
      <c r="AA2" s="41"/>
      <c r="AB2" s="41"/>
      <c r="AC2" s="41"/>
      <c r="AD2" s="30" t="s">
        <v>28</v>
      </c>
      <c r="AE2" s="24" t="str">
        <f ca="1">MID(AE1,9,1)</f>
        <v>r</v>
      </c>
      <c r="AF2" s="24" t="e">
        <f ca="1">VLOOKUP(AE2,studySectionCodeLUT,2,FALSE)</f>
        <v>#N/A</v>
      </c>
      <c r="AG2" s="3"/>
      <c r="AH2" s="3"/>
      <c r="AI2" s="3"/>
      <c r="AJ2" s="3"/>
      <c r="AK2" s="3"/>
      <c r="AL2" s="3"/>
      <c r="AM2" s="3"/>
      <c r="AN2" s="3"/>
    </row>
    <row r="3" spans="1:41" ht="36" customHeight="1" x14ac:dyDescent="0.2">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A5" s="34" t="s">
        <v>116</v>
      </c>
      <c r="B5" s="35"/>
      <c r="C5" s="34" t="s">
        <v>117</v>
      </c>
      <c r="E5" s="34" t="s">
        <v>118</v>
      </c>
      <c r="G5" s="34" t="s">
        <v>119</v>
      </c>
      <c r="I5" s="34" t="s">
        <v>120</v>
      </c>
      <c r="K5" s="34" t="s">
        <v>121</v>
      </c>
      <c r="M5" s="34" t="s">
        <v>122</v>
      </c>
      <c r="O5" s="34" t="s">
        <v>123</v>
      </c>
      <c r="AL5" s="15" t="s">
        <v>31</v>
      </c>
      <c r="AM5" s="15" t="s">
        <v>28</v>
      </c>
    </row>
    <row r="6" spans="1:41" x14ac:dyDescent="0.2">
      <c r="A6" s="34" t="s">
        <v>116</v>
      </c>
      <c r="B6" s="35"/>
      <c r="C6" s="34" t="s">
        <v>117</v>
      </c>
      <c r="E6" s="34" t="s">
        <v>118</v>
      </c>
      <c r="G6" s="34" t="s">
        <v>119</v>
      </c>
      <c r="I6" s="34" t="s">
        <v>120</v>
      </c>
      <c r="K6" s="34" t="s">
        <v>121</v>
      </c>
      <c r="M6" s="2" t="s">
        <v>124</v>
      </c>
      <c r="O6" s="2" t="s">
        <v>125</v>
      </c>
      <c r="AL6" s="15" t="s">
        <v>31</v>
      </c>
      <c r="AM6"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5:K6">
    <cfRule type="containsText" dxfId="7" priority="2" operator="containsText" text=" ">
      <formula>NOT(ISERROR(SEARCH(" ",A5)))</formula>
    </cfRule>
    <cfRule type="expression" dxfId="6" priority="3">
      <formula>AND(NOT(ISBLANK(A5)),COUNTA(B5:$AD5)=0)</formula>
    </cfRule>
  </conditionalFormatting>
  <conditionalFormatting sqref="A1:AD1048576">
    <cfRule type="expression" dxfId="5" priority="1">
      <formula>ROW(A1)&gt;5</formula>
    </cfRule>
  </conditionalFormatting>
  <conditionalFormatting sqref="P1:P1048574 Q3:AC1048574">
    <cfRule type="expression" dxfId="4" priority="6">
      <formula>AND(NOT(ISBLANK(P1)),COUNTA(Q1:$AD1)=0)</formula>
    </cfRule>
  </conditionalFormatting>
  <conditionalFormatting sqref="P4:AC1048576">
    <cfRule type="containsText" dxfId="3" priority="5" operator="containsText" text=" ">
      <formula>NOT(ISERROR(SEARCH(" ",P4)))</formula>
    </cfRule>
  </conditionalFormatting>
  <conditionalFormatting sqref="P1048575:AC1048576">
    <cfRule type="expression" dxfId="2" priority="25">
      <formula>AND(NOT(ISBLANK(P1048575)),COUNTA(Q1048575:$AD1048576)=0)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A5:K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2026-09-21T09:13:17Z</dcterms:modified>
</cp:coreProperties>
</file>